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codeName="ThisWorkbook" defaultThemeVersion="124226"/>
  <mc:AlternateContent xmlns:mc="http://schemas.openxmlformats.org/markup-compatibility/2006">
    <mc:Choice Requires="x15">
      <x15ac:absPath xmlns:x15ac="http://schemas.microsoft.com/office/spreadsheetml/2010/11/ac" url="\\LAN-HDD01\share\令和１年度長崎県中学校体育連盟（共通）\県中総体\要項関係\4 31年度県中総体要項（）→専門委員長へ送信\要項、申込書等\"/>
    </mc:Choice>
  </mc:AlternateContent>
  <xr:revisionPtr revIDLastSave="0" documentId="13_ncr:1_{3A14B380-B78D-436B-94F0-0688BD33C530}" xr6:coauthVersionLast="43" xr6:coauthVersionMax="43" xr10:uidLastSave="{00000000-0000-0000-0000-000000000000}"/>
  <bookViews>
    <workbookView xWindow="-120" yWindow="-120" windowWidth="29040" windowHeight="15840" xr2:uid="{00000000-000D-0000-FFFF-FFFF00000000}"/>
  </bookViews>
  <sheets>
    <sheet name="学校別申込書" sheetId="13" r:id="rId1"/>
  </sheets>
  <definedNames>
    <definedName name="_xlnm.Print_Area" localSheetId="0">学校別申込書!$A$1:$BN$70</definedName>
  </definedNames>
  <calcPr calcId="181029"/>
</workbook>
</file>

<file path=xl/calcChain.xml><?xml version="1.0" encoding="utf-8"?>
<calcChain xmlns="http://schemas.openxmlformats.org/spreadsheetml/2006/main">
  <c r="AP69" i="13" l="1"/>
  <c r="AP67" i="13"/>
  <c r="AP68" i="13"/>
  <c r="BI69" i="13"/>
  <c r="BC69" i="13"/>
  <c r="AX69" i="13"/>
  <c r="BC67" i="13"/>
  <c r="BA67" i="13"/>
  <c r="I69" i="13"/>
  <c r="I67" i="13"/>
  <c r="AB69" i="13"/>
  <c r="Q69" i="13"/>
  <c r="V69" i="13"/>
  <c r="R67" i="13"/>
  <c r="V67" i="13"/>
  <c r="BJ13" i="13"/>
  <c r="BJ6" i="13"/>
  <c r="AC13" i="13"/>
  <c r="AC6" i="13"/>
  <c r="I68" i="13" l="1"/>
  <c r="T67" i="13"/>
  <c r="AI64" i="13"/>
  <c r="B64" i="13"/>
  <c r="AI62" i="13"/>
  <c r="B62" i="13"/>
  <c r="AI60" i="13"/>
  <c r="B60" i="13"/>
  <c r="AI58" i="13"/>
  <c r="B58" i="13"/>
  <c r="AI56" i="13"/>
  <c r="B56" i="13"/>
  <c r="AI54" i="13"/>
  <c r="B54" i="13"/>
  <c r="AI52" i="13"/>
  <c r="B52" i="13"/>
  <c r="AI50" i="13"/>
  <c r="B50" i="13"/>
  <c r="AI48" i="13"/>
  <c r="B48" i="13"/>
  <c r="AI46" i="13"/>
  <c r="B46" i="13"/>
  <c r="AI44" i="13"/>
  <c r="B44" i="13"/>
  <c r="AI42" i="13"/>
  <c r="B42" i="13"/>
  <c r="AI29" i="13"/>
  <c r="B29" i="13"/>
  <c r="AI27" i="13"/>
  <c r="B27" i="13"/>
  <c r="AI25" i="13"/>
  <c r="B25" i="13"/>
  <c r="AI23" i="13"/>
  <c r="B23" i="13"/>
  <c r="AI21" i="13"/>
  <c r="B21" i="13"/>
  <c r="AI19" i="13"/>
  <c r="B19" i="13"/>
  <c r="AI17" i="13"/>
  <c r="B17" i="13"/>
  <c r="AI15" i="13"/>
  <c r="B15" i="13"/>
  <c r="AI13" i="13"/>
  <c r="B13" i="13"/>
  <c r="AI11" i="13"/>
  <c r="B11" i="13"/>
  <c r="AI9" i="13"/>
  <c r="B9" i="13"/>
  <c r="AI7" i="13"/>
  <c r="B7" i="13"/>
  <c r="D32" i="13" s="1"/>
  <c r="D33" i="13" l="1"/>
  <c r="D68" i="13" s="1"/>
  <c r="AK32" i="13"/>
  <c r="AK67" i="13" s="1"/>
  <c r="AK33" i="13"/>
  <c r="AK68" i="13" s="1"/>
  <c r="D67" i="13"/>
</calcChain>
</file>

<file path=xl/sharedStrings.xml><?xml version="1.0" encoding="utf-8"?>
<sst xmlns="http://schemas.openxmlformats.org/spreadsheetml/2006/main" count="222" uniqueCount="58">
  <si>
    <t>学年</t>
    <rPh sb="0" eb="2">
      <t>ガクネン</t>
    </rPh>
    <phoneticPr fontId="1"/>
  </si>
  <si>
    <t>自　　由　　形</t>
    <rPh sb="0" eb="1">
      <t>ジ</t>
    </rPh>
    <rPh sb="3" eb="4">
      <t>ヨシ</t>
    </rPh>
    <rPh sb="6" eb="7">
      <t>ケイ</t>
    </rPh>
    <phoneticPr fontId="1"/>
  </si>
  <si>
    <t>個人ﾒﾄﾞﾚｰ</t>
    <rPh sb="0" eb="2">
      <t>コジン</t>
    </rPh>
    <phoneticPr fontId="1"/>
  </si>
  <si>
    <t>分</t>
    <rPh sb="0" eb="1">
      <t>フン</t>
    </rPh>
    <phoneticPr fontId="1"/>
  </si>
  <si>
    <t>秒</t>
    <rPh sb="0" eb="1">
      <t>ビョウ</t>
    </rPh>
    <phoneticPr fontId="1"/>
  </si>
  <si>
    <t>西暦</t>
    <rPh sb="0" eb="2">
      <t>セイレキ</t>
    </rPh>
    <phoneticPr fontId="1"/>
  </si>
  <si>
    <t>日</t>
    <rPh sb="0" eb="1">
      <t>ニチ</t>
    </rPh>
    <phoneticPr fontId="1"/>
  </si>
  <si>
    <t>○印</t>
    <rPh sb="1" eb="2">
      <t>シルシ</t>
    </rPh>
    <phoneticPr fontId="1"/>
  </si>
  <si>
    <t>学　校　名</t>
    <rPh sb="0" eb="1">
      <t>ガク</t>
    </rPh>
    <rPh sb="2" eb="3">
      <t>コウ</t>
    </rPh>
    <rPh sb="4" eb="5">
      <t>メイ</t>
    </rPh>
    <phoneticPr fontId="1"/>
  </si>
  <si>
    <t>中学校長</t>
    <rPh sb="0" eb="3">
      <t>チュウガッコウ</t>
    </rPh>
    <rPh sb="3" eb="4">
      <t>チョウ</t>
    </rPh>
    <phoneticPr fontId="1"/>
  </si>
  <si>
    <t>印</t>
    <rPh sb="0" eb="1">
      <t>イン</t>
    </rPh>
    <phoneticPr fontId="1"/>
  </si>
  <si>
    <t>）人</t>
    <rPh sb="1" eb="2">
      <t>ニン</t>
    </rPh>
    <phoneticPr fontId="1"/>
  </si>
  <si>
    <t>月</t>
    <rPh sb="0" eb="1">
      <t>ツキ</t>
    </rPh>
    <phoneticPr fontId="1"/>
  </si>
  <si>
    <t>年度</t>
    <rPh sb="0" eb="2">
      <t>ネンド</t>
    </rPh>
    <phoneticPr fontId="1"/>
  </si>
  <si>
    <t>背泳ぎ</t>
    <rPh sb="0" eb="2">
      <t>セオヨ</t>
    </rPh>
    <phoneticPr fontId="1"/>
  </si>
  <si>
    <t>平泳ぎ</t>
    <rPh sb="0" eb="2">
      <t>ヒラオヨ</t>
    </rPh>
    <phoneticPr fontId="1"/>
  </si>
  <si>
    <t>Ａ４サイズで提出</t>
    <rPh sb="6" eb="8">
      <t>テイシュツ</t>
    </rPh>
    <phoneticPr fontId="1"/>
  </si>
  <si>
    <t>上記のとおり、参加申込みいたします。</t>
    <rPh sb="0" eb="2">
      <t>ジョウキ</t>
    </rPh>
    <rPh sb="7" eb="9">
      <t>サンカ</t>
    </rPh>
    <rPh sb="9" eb="11">
      <t>モウシコ</t>
    </rPh>
    <phoneticPr fontId="1"/>
  </si>
  <si>
    <t>□　記入上の注意</t>
    <rPh sb="2" eb="4">
      <t>キニュウ</t>
    </rPh>
    <rPh sb="4" eb="5">
      <t>ウエ</t>
    </rPh>
    <rPh sb="6" eb="8">
      <t>チュウイ</t>
    </rPh>
    <phoneticPr fontId="1"/>
  </si>
  <si>
    <t>立</t>
    <rPh sb="0" eb="1">
      <t>タ</t>
    </rPh>
    <phoneticPr fontId="1"/>
  </si>
  <si>
    <t>生年月日
（西暦は下２ケタ）</t>
    <rPh sb="0" eb="2">
      <t>セイネン</t>
    </rPh>
    <rPh sb="2" eb="4">
      <t>ガッピ</t>
    </rPh>
    <rPh sb="6" eb="8">
      <t>セイレキ</t>
    </rPh>
    <rPh sb="9" eb="10">
      <t>シモ</t>
    </rPh>
    <phoneticPr fontId="1"/>
  </si>
  <si>
    <t>女子（</t>
    <rPh sb="0" eb="2">
      <t>ジョシ</t>
    </rPh>
    <phoneticPr fontId="1"/>
  </si>
  <si>
    <t>参加選手数　男子（</t>
    <rPh sb="0" eb="2">
      <t>サンカ</t>
    </rPh>
    <rPh sb="2" eb="4">
      <t>センシュ</t>
    </rPh>
    <rPh sb="4" eb="5">
      <t>カズ</t>
    </rPh>
    <rPh sb="6" eb="8">
      <t>ダンシ</t>
    </rPh>
    <phoneticPr fontId="1"/>
  </si>
  <si>
    <t>リレー
参加者</t>
    <rPh sb="4" eb="7">
      <t>サンカシャ</t>
    </rPh>
    <phoneticPr fontId="1"/>
  </si>
  <si>
    <t>（長崎市のみ）</t>
    <rPh sb="1" eb="4">
      <t>ナガサキシ</t>
    </rPh>
    <phoneticPr fontId="1"/>
  </si>
  <si>
    <t>年</t>
    <rPh sb="0" eb="1">
      <t>ネン</t>
    </rPh>
    <phoneticPr fontId="1"/>
  </si>
  <si>
    <t>月</t>
    <rPh sb="0" eb="1">
      <t>ガツ</t>
    </rPh>
    <phoneticPr fontId="1"/>
  </si>
  <si>
    <r>
      <t xml:space="preserve">申込タイム
</t>
    </r>
    <r>
      <rPr>
        <sz val="9"/>
        <rFont val="ＭＳ 明朝"/>
        <family val="1"/>
        <charset val="128"/>
      </rPr>
      <t>（郡市大会の結果）</t>
    </r>
    <rPh sb="0" eb="2">
      <t>モウシコミ</t>
    </rPh>
    <rPh sb="7" eb="9">
      <t>グンシ</t>
    </rPh>
    <rPh sb="9" eb="11">
      <t>タイカイ</t>
    </rPh>
    <rPh sb="12" eb="14">
      <t>ケッカ</t>
    </rPh>
    <phoneticPr fontId="1"/>
  </si>
  <si>
    <t>男　　子</t>
    <rPh sb="0" eb="1">
      <t>オトコ</t>
    </rPh>
    <rPh sb="3" eb="4">
      <t>コ</t>
    </rPh>
    <phoneticPr fontId="1"/>
  </si>
  <si>
    <t>女　　子</t>
    <rPh sb="0" eb="1">
      <t>オンナ</t>
    </rPh>
    <rPh sb="3" eb="4">
      <t>コ</t>
    </rPh>
    <phoneticPr fontId="1"/>
  </si>
  <si>
    <t xml:space="preserve">※リレー出場校は，該当する欄に○をつけ，
　申込タイムを記入すること。
※補員選手も左の一覧表に記入し，△をつ
　けること。（補員は２名まで）
※リレーは登録した選手（左の一覧表に
　入っている選手）であれば出場できる。
</t>
    <rPh sb="4" eb="7">
      <t>シュツジョウコウ</t>
    </rPh>
    <rPh sb="9" eb="11">
      <t>ガイトウ</t>
    </rPh>
    <rPh sb="13" eb="14">
      <t>ラン</t>
    </rPh>
    <rPh sb="22" eb="24">
      <t>モウシコミ</t>
    </rPh>
    <rPh sb="28" eb="30">
      <t>キニュウ</t>
    </rPh>
    <rPh sb="63" eb="64">
      <t>ホ</t>
    </rPh>
    <rPh sb="64" eb="65">
      <t>イン</t>
    </rPh>
    <rPh sb="67" eb="68">
      <t>メイ</t>
    </rPh>
    <rPh sb="77" eb="79">
      <t>トウロク</t>
    </rPh>
    <rPh sb="81" eb="83">
      <t>センシュ</t>
    </rPh>
    <rPh sb="84" eb="85">
      <t>ヒダリ</t>
    </rPh>
    <rPh sb="86" eb="89">
      <t>イチランヒョウ</t>
    </rPh>
    <rPh sb="92" eb="93">
      <t>ハイ</t>
    </rPh>
    <rPh sb="97" eb="99">
      <t>センシュ</t>
    </rPh>
    <phoneticPr fontId="1"/>
  </si>
  <si>
    <t>フ リ ガ ナ
選　手　氏　名</t>
    <rPh sb="9" eb="10">
      <t>セン</t>
    </rPh>
    <rPh sb="11" eb="12">
      <t>テ</t>
    </rPh>
    <rPh sb="13" eb="14">
      <t>シ</t>
    </rPh>
    <rPh sb="15" eb="16">
      <t>メイ</t>
    </rPh>
    <phoneticPr fontId="1"/>
  </si>
  <si>
    <t>申込タイム（郡市大会の結果）</t>
    <rPh sb="0" eb="2">
      <t>モウシコミ</t>
    </rPh>
    <rPh sb="6" eb="8">
      <t>グンシ</t>
    </rPh>
    <rPh sb="8" eb="10">
      <t>タイカイ</t>
    </rPh>
    <rPh sb="11" eb="13">
      <t>ケッカ</t>
    </rPh>
    <phoneticPr fontId="1"/>
  </si>
  <si>
    <t>長崎県中学校総合体育大会　水泳競技</t>
    <rPh sb="2" eb="3">
      <t>ケン</t>
    </rPh>
    <rPh sb="13" eb="15">
      <t>スイエイ</t>
    </rPh>
    <rPh sb="15" eb="17">
      <t>キョウギ</t>
    </rPh>
    <phoneticPr fontId="1"/>
  </si>
  <si>
    <t>学　校　別　参　加　申　込　書</t>
    <rPh sb="0" eb="1">
      <t>ガク</t>
    </rPh>
    <rPh sb="2" eb="3">
      <t>コウ</t>
    </rPh>
    <rPh sb="4" eb="5">
      <t>ベツ</t>
    </rPh>
    <rPh sb="6" eb="7">
      <t>サン</t>
    </rPh>
    <rPh sb="8" eb="9">
      <t>カ</t>
    </rPh>
    <rPh sb="10" eb="11">
      <t>サル</t>
    </rPh>
    <rPh sb="12" eb="13">
      <t>コミ</t>
    </rPh>
    <rPh sb="14" eb="15">
      <t>ショ</t>
    </rPh>
    <phoneticPr fontId="1"/>
  </si>
  <si>
    <t>№１</t>
    <phoneticPr fontId="1"/>
  </si>
  <si>
    <t>ﾊﾞﾀﾌﾗｲ</t>
    <phoneticPr fontId="1"/>
  </si>
  <si>
    <t>1/100</t>
    <phoneticPr fontId="1"/>
  </si>
  <si>
    <t>メドレー</t>
    <phoneticPr fontId="1"/>
  </si>
  <si>
    <t>フリー</t>
    <phoneticPr fontId="1"/>
  </si>
  <si>
    <t>№２</t>
    <phoneticPr fontId="1"/>
  </si>
  <si>
    <t>参加選手数　男子（</t>
  </si>
  <si>
    <t>女子（</t>
  </si>
  <si>
    <t>　　を記入すること。ただし、郡市予選</t>
    <rPh sb="14" eb="16">
      <t>グンシ</t>
    </rPh>
    <rPh sb="16" eb="18">
      <t>ヨセン</t>
    </rPh>
    <phoneticPr fontId="1"/>
  </si>
  <si>
    <t>　　がない場合は、ベストタイムを記入。</t>
    <rPh sb="5" eb="7">
      <t>バアイ</t>
    </rPh>
    <rPh sb="16" eb="18">
      <t>キニュウ</t>
    </rPh>
    <phoneticPr fontId="1"/>
  </si>
  <si>
    <t>２　１種目１行で記入する。</t>
    <phoneticPr fontId="1"/>
  </si>
  <si>
    <t>３　出場する種目に○をつける。</t>
    <phoneticPr fontId="1"/>
  </si>
  <si>
    <t>４　補員には△をつける。（リレーのみ）</t>
    <phoneticPr fontId="1"/>
  </si>
  <si>
    <t>５　氏名には必ずフリガナをつける。</t>
    <phoneticPr fontId="1"/>
  </si>
  <si>
    <t>６　申込タイムは郡市町大会のタイム</t>
    <phoneticPr fontId="1"/>
  </si>
  <si>
    <t>７　Ａ４サイズで提出すること</t>
    <phoneticPr fontId="1"/>
  </si>
  <si>
    <t>１　色つきのセルに入力してください。</t>
    <rPh sb="2" eb="3">
      <t>イロ</t>
    </rPh>
    <rPh sb="9" eb="11">
      <t>ニュウリョク</t>
    </rPh>
    <phoneticPr fontId="1"/>
  </si>
  <si>
    <t>日</t>
    <rPh sb="0" eb="1">
      <t>ニチ</t>
    </rPh>
    <phoneticPr fontId="1"/>
  </si>
  <si>
    <t>役員氏名</t>
    <rPh sb="0" eb="2">
      <t>ヤクイン</t>
    </rPh>
    <rPh sb="2" eb="4">
      <t>シメイ</t>
    </rPh>
    <phoneticPr fontId="1"/>
  </si>
  <si>
    <t>監督氏名</t>
    <rPh sb="0" eb="2">
      <t>カントク</t>
    </rPh>
    <rPh sb="2" eb="4">
      <t>シメイ</t>
    </rPh>
    <phoneticPr fontId="1"/>
  </si>
  <si>
    <t>４×１００ｍフリーリレー</t>
    <phoneticPr fontId="1"/>
  </si>
  <si>
    <t>４×１００ｍメドレーリレー</t>
    <phoneticPr fontId="1"/>
  </si>
  <si>
    <t>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</si>
</sst>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6"/>
      <name val="ＭＳ 明朝"/>
      <family val="1"/>
      <charset val="128"/>
    </font>
    <font>
      <sz val="18"/>
      <name val="ＭＳ 明朝"/>
      <family val="1"/>
      <charset val="128"/>
    </font>
    <font>
      <sz val="12"/>
      <name val="ＭＳ 明朝"/>
      <family val="1"/>
      <charset val="128"/>
    </font>
    <font>
      <sz val="14"/>
      <name val="ＭＳ 明朝"/>
      <family val="1"/>
      <charset val="128"/>
    </font>
    <font>
      <sz val="8"/>
      <name val="ＭＳ 明朝"/>
      <family val="1"/>
      <charset val="128"/>
    </font>
    <font>
      <sz val="20"/>
      <name val="ＭＳ 明朝"/>
      <family val="1"/>
      <charset val="128"/>
    </font>
    <font>
      <sz val="9"/>
      <name val="ＭＳ 明朝"/>
      <family val="1"/>
      <charset val="128"/>
    </font>
    <font>
      <sz val="12"/>
      <color rgb="FFFF0000"/>
      <name val="ＭＳ 明朝"/>
      <family val="1"/>
      <charset val="128"/>
    </font>
    <font>
      <sz val="14"/>
      <color rgb="FFFF0000"/>
      <name val="ＭＳ 明朝"/>
      <family val="1"/>
      <charset val="128"/>
    </font>
    <font>
      <sz val="16"/>
      <color rgb="FFFF0000"/>
      <name val="ＭＳ 明朝"/>
      <family val="1"/>
      <charset val="128"/>
    </font>
    <font>
      <sz val="9"/>
      <color rgb="FFFF0000"/>
      <name val="ＭＳ 明朝"/>
      <family val="1"/>
      <charset val="128"/>
    </font>
    <font>
      <sz val="11"/>
      <name val="ＭＳ Ｐゴシック"/>
      <family val="3"/>
      <charset val="128"/>
    </font>
  </fonts>
  <fills count="4">
    <fill>
      <patternFill patternType="none"/>
    </fill>
    <fill>
      <patternFill patternType="gray125"/>
    </fill>
    <fill>
      <patternFill patternType="solid">
        <fgColor rgb="FFEBFFFF"/>
        <bgColor indexed="64"/>
      </patternFill>
    </fill>
    <fill>
      <patternFill patternType="solid">
        <fgColor rgb="FFFFEBFF"/>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diagonal/>
    </border>
  </borders>
  <cellStyleXfs count="2">
    <xf numFmtId="0" fontId="0" fillId="0" borderId="0">
      <alignment vertical="center"/>
    </xf>
    <xf numFmtId="0" fontId="15" fillId="0" borderId="0">
      <alignment vertical="center"/>
    </xf>
  </cellStyleXfs>
  <cellXfs count="200">
    <xf numFmtId="0" fontId="0" fillId="0" borderId="0" xfId="0">
      <alignment vertical="center"/>
    </xf>
    <xf numFmtId="0" fontId="2" fillId="0" borderId="0" xfId="0" applyFont="1" applyFill="1" applyProtection="1">
      <alignment vertical="center"/>
    </xf>
    <xf numFmtId="0" fontId="2" fillId="0" borderId="1" xfId="0" applyFont="1" applyFill="1" applyBorder="1" applyAlignment="1" applyProtection="1">
      <alignment horizontal="center" vertical="center"/>
    </xf>
    <xf numFmtId="0" fontId="6" fillId="0" borderId="0" xfId="0" applyFont="1" applyFill="1" applyProtection="1">
      <alignment vertical="center"/>
    </xf>
    <xf numFmtId="0" fontId="6" fillId="0" borderId="0" xfId="0" applyFont="1" applyFill="1" applyBorder="1" applyAlignment="1" applyProtection="1">
      <alignment vertical="center"/>
    </xf>
    <xf numFmtId="0" fontId="2" fillId="0" borderId="5" xfId="0" applyFont="1" applyFill="1" applyBorder="1" applyAlignment="1" applyProtection="1">
      <alignment horizontal="center" vertical="center" shrinkToFit="1"/>
    </xf>
    <xf numFmtId="0" fontId="2" fillId="0" borderId="1" xfId="0" applyFont="1" applyFill="1" applyBorder="1" applyAlignment="1" applyProtection="1">
      <alignment vertical="center"/>
    </xf>
    <xf numFmtId="0" fontId="2" fillId="0" borderId="0" xfId="0" applyFont="1" applyFill="1" applyBorder="1" applyProtection="1">
      <alignment vertical="center"/>
    </xf>
    <xf numFmtId="49" fontId="6" fillId="0" borderId="0" xfId="0" applyNumberFormat="1" applyFont="1" applyFill="1" applyBorder="1" applyAlignment="1" applyProtection="1">
      <alignment horizontal="center" vertical="center"/>
    </xf>
    <xf numFmtId="0" fontId="5" fillId="0" borderId="23" xfId="0" applyFont="1" applyFill="1" applyBorder="1" applyAlignment="1" applyProtection="1">
      <alignment vertical="center"/>
    </xf>
    <xf numFmtId="0" fontId="2" fillId="0" borderId="0" xfId="0" applyFont="1" applyFill="1" applyBorder="1" applyAlignment="1" applyProtection="1">
      <alignment horizontal="center" vertical="center" shrinkToFit="1"/>
    </xf>
    <xf numFmtId="0" fontId="2" fillId="0" borderId="28" xfId="0" applyFont="1" applyFill="1" applyBorder="1" applyAlignment="1" applyProtection="1">
      <alignment horizontal="center" vertical="center" shrinkToFit="1"/>
    </xf>
    <xf numFmtId="0" fontId="6" fillId="0" borderId="0" xfId="0" applyFont="1" applyFill="1" applyBorder="1" applyAlignment="1" applyProtection="1">
      <alignment horizontal="left" vertical="center"/>
    </xf>
    <xf numFmtId="0" fontId="2" fillId="0" borderId="4"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8" fillId="0" borderId="32" xfId="0" applyFont="1" applyFill="1" applyBorder="1" applyAlignment="1" applyProtection="1">
      <alignment vertical="center"/>
    </xf>
    <xf numFmtId="0" fontId="3" fillId="0" borderId="0" xfId="0" applyFont="1" applyFill="1" applyBorder="1" applyAlignment="1" applyProtection="1">
      <alignment horizontal="left" vertical="center"/>
    </xf>
    <xf numFmtId="49" fontId="7"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Fill="1" applyAlignment="1" applyProtection="1">
      <alignment vertical="center"/>
    </xf>
    <xf numFmtId="0" fontId="6" fillId="0" borderId="0" xfId="0" applyFont="1" applyFill="1" applyAlignment="1" applyProtection="1">
      <alignment horizontal="center" vertical="center"/>
    </xf>
    <xf numFmtId="49" fontId="11" fillId="0" borderId="0" xfId="0" applyNumberFormat="1" applyFont="1" applyFill="1" applyBorder="1" applyAlignment="1" applyProtection="1">
      <alignment horizontal="center" vertical="center"/>
    </xf>
    <xf numFmtId="49" fontId="4" fillId="2" borderId="10" xfId="0" applyNumberFormat="1" applyFont="1" applyFill="1" applyBorder="1" applyAlignment="1" applyProtection="1">
      <alignment horizontal="center" vertical="center" shrinkToFit="1"/>
      <protection locked="0"/>
    </xf>
    <xf numFmtId="49" fontId="4" fillId="2" borderId="11" xfId="0" applyNumberFormat="1" applyFont="1" applyFill="1" applyBorder="1" applyAlignment="1" applyProtection="1">
      <alignment horizontal="center" vertical="center" shrinkToFit="1"/>
      <protection locked="0"/>
    </xf>
    <xf numFmtId="49" fontId="4" fillId="2" borderId="12" xfId="0" applyNumberFormat="1"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49" fontId="4" fillId="2" borderId="14" xfId="0" applyNumberFormat="1" applyFont="1" applyFill="1" applyBorder="1" applyAlignment="1" applyProtection="1">
      <alignment horizontal="center" vertical="center" shrinkToFit="1"/>
      <protection locked="0"/>
    </xf>
    <xf numFmtId="49" fontId="4" fillId="2" borderId="15" xfId="0" applyNumberFormat="1" applyFont="1" applyFill="1" applyBorder="1" applyAlignment="1" applyProtection="1">
      <alignment horizontal="center" vertical="center" shrinkToFit="1"/>
      <protection locked="0"/>
    </xf>
    <xf numFmtId="49" fontId="4" fillId="2" borderId="16" xfId="0" applyNumberFormat="1" applyFont="1" applyFill="1" applyBorder="1" applyAlignment="1" applyProtection="1">
      <alignment horizontal="center" vertical="center" shrinkToFit="1"/>
      <protection locked="0"/>
    </xf>
    <xf numFmtId="49" fontId="7" fillId="2" borderId="7"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center" vertical="center"/>
      <protection locked="0"/>
    </xf>
    <xf numFmtId="49" fontId="13" fillId="3" borderId="10" xfId="0" applyNumberFormat="1" applyFont="1" applyFill="1" applyBorder="1" applyAlignment="1" applyProtection="1">
      <alignment horizontal="center" vertical="center" shrinkToFit="1"/>
      <protection locked="0"/>
    </xf>
    <xf numFmtId="49" fontId="13" fillId="3" borderId="11" xfId="0" applyNumberFormat="1" applyFont="1" applyFill="1" applyBorder="1" applyAlignment="1" applyProtection="1">
      <alignment horizontal="center" vertical="center" shrinkToFit="1"/>
      <protection locked="0"/>
    </xf>
    <xf numFmtId="49" fontId="13" fillId="3" borderId="12" xfId="0" applyNumberFormat="1"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49" fontId="13" fillId="3" borderId="14" xfId="0" applyNumberFormat="1" applyFont="1" applyFill="1" applyBorder="1" applyAlignment="1" applyProtection="1">
      <alignment horizontal="center" vertical="center" shrinkToFit="1"/>
      <protection locked="0"/>
    </xf>
    <xf numFmtId="49" fontId="13" fillId="3" borderId="15" xfId="0" applyNumberFormat="1" applyFont="1" applyFill="1" applyBorder="1" applyAlignment="1" applyProtection="1">
      <alignment horizontal="center" vertical="center" shrinkToFit="1"/>
      <protection locked="0"/>
    </xf>
    <xf numFmtId="49" fontId="13" fillId="3" borderId="16" xfId="0" applyNumberFormat="1" applyFont="1" applyFill="1" applyBorder="1" applyAlignment="1" applyProtection="1">
      <alignment horizontal="center" vertical="center" shrinkToFit="1"/>
      <protection locked="0"/>
    </xf>
    <xf numFmtId="49" fontId="12" fillId="3" borderId="7" xfId="0" applyNumberFormat="1" applyFont="1" applyFill="1" applyBorder="1" applyAlignment="1" applyProtection="1">
      <alignment horizontal="center" vertical="center"/>
      <protection locked="0"/>
    </xf>
    <xf numFmtId="49" fontId="12" fillId="3" borderId="1" xfId="0" applyNumberFormat="1" applyFont="1" applyFill="1" applyBorder="1" applyAlignment="1" applyProtection="1">
      <alignment horizontal="center" vertical="center"/>
      <protection locked="0"/>
    </xf>
    <xf numFmtId="49" fontId="12" fillId="3" borderId="8" xfId="0" applyNumberFormat="1"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shrinkToFit="1"/>
    </xf>
    <xf numFmtId="0" fontId="2" fillId="0" borderId="16"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7" fillId="2" borderId="0" xfId="0" applyFont="1" applyFill="1" applyAlignment="1" applyProtection="1">
      <alignment horizontal="center" vertical="center"/>
      <protection locked="0"/>
    </xf>
    <xf numFmtId="0" fontId="2" fillId="0" borderId="6"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7" fillId="0" borderId="0" xfId="0" applyFont="1" applyFill="1" applyAlignment="1" applyProtection="1">
      <alignment horizontal="center" vertical="center"/>
    </xf>
    <xf numFmtId="0" fontId="7" fillId="3" borderId="0" xfId="0" applyFont="1" applyFill="1" applyAlignment="1" applyProtection="1">
      <alignment horizontal="center" vertical="center"/>
      <protection locked="0"/>
    </xf>
    <xf numFmtId="0" fontId="14" fillId="3" borderId="39" xfId="0" applyFont="1" applyFill="1" applyBorder="1" applyAlignment="1" applyProtection="1">
      <alignment horizontal="center" vertical="center" shrinkToFit="1"/>
      <protection locked="0"/>
    </xf>
    <xf numFmtId="0" fontId="10" fillId="2" borderId="3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11" fillId="3" borderId="10" xfId="0" applyFont="1" applyFill="1" applyBorder="1" applyAlignment="1" applyProtection="1">
      <alignment horizontal="center" vertical="center" shrinkToFit="1"/>
      <protection locked="0"/>
    </xf>
    <xf numFmtId="0" fontId="11" fillId="3" borderId="11"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4" xfId="0" applyFont="1" applyFill="1" applyBorder="1" applyAlignment="1" applyProtection="1">
      <alignment horizontal="center" vertical="center" shrinkToFit="1"/>
      <protection locked="0"/>
    </xf>
    <xf numFmtId="0" fontId="11" fillId="3" borderId="15" xfId="0" applyFont="1" applyFill="1" applyBorder="1" applyAlignment="1" applyProtection="1">
      <alignment horizontal="center" vertical="center" shrinkToFit="1"/>
      <protection locked="0"/>
    </xf>
    <xf numFmtId="0" fontId="11" fillId="3" borderId="16"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7" fillId="0" borderId="21" xfId="0" applyFont="1" applyFill="1" applyBorder="1" applyAlignment="1" applyProtection="1">
      <alignment vertical="center"/>
    </xf>
    <xf numFmtId="0" fontId="7" fillId="0" borderId="21" xfId="0" applyFont="1" applyFill="1" applyBorder="1" applyAlignment="1" applyProtection="1">
      <alignment vertical="center"/>
      <protection locked="0"/>
    </xf>
    <xf numFmtId="0" fontId="7" fillId="0" borderId="0" xfId="0" applyFont="1" applyFill="1" applyAlignment="1" applyProtection="1">
      <alignment vertical="center"/>
    </xf>
    <xf numFmtId="0" fontId="6" fillId="2"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7" fillId="3" borderId="0" xfId="0" applyFont="1" applyFill="1" applyAlignment="1" applyProtection="1">
      <alignment vertical="center"/>
      <protection locked="0"/>
    </xf>
    <xf numFmtId="0" fontId="6" fillId="3" borderId="0" xfId="0" applyFont="1" applyFill="1" applyAlignment="1" applyProtection="1">
      <alignment vertical="center"/>
      <protection locked="0"/>
    </xf>
    <xf numFmtId="0" fontId="6" fillId="0" borderId="36"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7" fillId="2" borderId="31" xfId="0" applyNumberFormat="1" applyFont="1" applyFill="1" applyBorder="1" applyAlignment="1" applyProtection="1">
      <alignment horizontal="center" vertical="center"/>
      <protection locked="0"/>
    </xf>
    <xf numFmtId="0" fontId="7" fillId="2" borderId="5"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shrinkToFit="1"/>
      <protection locked="0"/>
    </xf>
    <xf numFmtId="49" fontId="4" fillId="2" borderId="13" xfId="0" applyNumberFormat="1" applyFont="1" applyFill="1" applyBorder="1" applyAlignment="1" applyProtection="1">
      <alignment horizontal="center" vertical="center" shrinkToFit="1"/>
      <protection locked="0"/>
    </xf>
    <xf numFmtId="49" fontId="4" fillId="2" borderId="29" xfId="0" applyNumberFormat="1" applyFont="1" applyFill="1" applyBorder="1" applyAlignment="1" applyProtection="1">
      <alignment horizontal="center" vertical="center" shrinkToFit="1"/>
      <protection locked="0"/>
    </xf>
    <xf numFmtId="49" fontId="4" fillId="2" borderId="30" xfId="0" applyNumberFormat="1"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xf>
    <xf numFmtId="0" fontId="2" fillId="0" borderId="45"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wrapText="1" shrinkToFit="1"/>
    </xf>
    <xf numFmtId="0" fontId="2" fillId="0" borderId="11"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xf>
    <xf numFmtId="0" fontId="2" fillId="0" borderId="17" xfId="0" applyFont="1" applyFill="1" applyBorder="1" applyAlignment="1" applyProtection="1">
      <alignment horizontal="center" vertical="center" shrinkToFit="1"/>
    </xf>
    <xf numFmtId="0" fontId="2" fillId="0" borderId="20" xfId="0" applyFont="1" applyFill="1" applyBorder="1" applyAlignment="1" applyProtection="1">
      <alignment horizontal="center" vertical="center" shrinkToFit="1"/>
    </xf>
    <xf numFmtId="0" fontId="2" fillId="0" borderId="35" xfId="0" applyFont="1" applyFill="1" applyBorder="1" applyAlignment="1" applyProtection="1">
      <alignment horizontal="center" vertical="center" shrinkToFit="1"/>
    </xf>
    <xf numFmtId="0" fontId="2" fillId="0" borderId="24" xfId="0" applyFont="1" applyFill="1" applyBorder="1" applyAlignment="1" applyProtection="1">
      <alignment horizontal="center" vertical="center" wrapText="1" shrinkToFit="1"/>
    </xf>
    <xf numFmtId="49" fontId="13" fillId="3" borderId="31" xfId="0" applyNumberFormat="1" applyFont="1" applyFill="1" applyBorder="1" applyAlignment="1" applyProtection="1">
      <alignment horizontal="center" vertical="center" shrinkToFit="1"/>
      <protection locked="0"/>
    </xf>
    <xf numFmtId="49" fontId="13" fillId="3" borderId="5" xfId="0" applyNumberFormat="1" applyFont="1" applyFill="1" applyBorder="1" applyAlignment="1" applyProtection="1">
      <alignment horizontal="center" vertical="center" shrinkToFit="1"/>
      <protection locked="0"/>
    </xf>
    <xf numFmtId="0" fontId="12" fillId="3" borderId="31" xfId="0" applyNumberFormat="1" applyFont="1" applyFill="1" applyBorder="1" applyAlignment="1" applyProtection="1">
      <alignment horizontal="center" vertical="center"/>
      <protection locked="0"/>
    </xf>
    <xf numFmtId="0" fontId="12" fillId="3" borderId="5" xfId="0" applyNumberFormat="1" applyFont="1" applyFill="1" applyBorder="1" applyAlignment="1" applyProtection="1">
      <alignment horizontal="center" vertical="center"/>
      <protection locked="0"/>
    </xf>
    <xf numFmtId="49" fontId="13" fillId="3" borderId="9" xfId="0" applyNumberFormat="1" applyFont="1" applyFill="1" applyBorder="1" applyAlignment="1" applyProtection="1">
      <alignment horizontal="center" vertical="center" shrinkToFit="1"/>
      <protection locked="0"/>
    </xf>
    <xf numFmtId="49" fontId="13" fillId="3" borderId="13" xfId="0" applyNumberFormat="1" applyFont="1" applyFill="1" applyBorder="1" applyAlignment="1" applyProtection="1">
      <alignment horizontal="center" vertical="center" shrinkToFit="1"/>
      <protection locked="0"/>
    </xf>
    <xf numFmtId="49" fontId="13" fillId="3" borderId="29" xfId="0" applyNumberFormat="1" applyFont="1" applyFill="1" applyBorder="1" applyAlignment="1" applyProtection="1">
      <alignment horizontal="center" vertical="center" shrinkToFit="1"/>
      <protection locked="0"/>
    </xf>
    <xf numFmtId="49" fontId="13" fillId="3" borderId="30" xfId="0" applyNumberFormat="1" applyFont="1" applyFill="1" applyBorder="1" applyAlignment="1" applyProtection="1">
      <alignment horizontal="center" vertical="center" shrinkToFit="1"/>
      <protection locked="0"/>
    </xf>
    <xf numFmtId="49" fontId="4" fillId="2" borderId="31" xfId="0" applyNumberFormat="1"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xf>
    <xf numFmtId="0" fontId="7" fillId="2" borderId="4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center"/>
    </xf>
    <xf numFmtId="0" fontId="3" fillId="0" borderId="25" xfId="0" applyFont="1" applyFill="1" applyBorder="1" applyAlignment="1" applyProtection="1">
      <alignment horizontal="center" vertical="center" wrapText="1" shrinkToFit="1"/>
    </xf>
    <xf numFmtId="0" fontId="3" fillId="0" borderId="25"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12" fillId="3" borderId="12" xfId="0" applyNumberFormat="1" applyFont="1" applyFill="1" applyBorder="1" applyAlignment="1" applyProtection="1">
      <alignment horizontal="center" vertical="center"/>
      <protection locked="0"/>
    </xf>
    <xf numFmtId="0" fontId="12" fillId="3" borderId="16" xfId="0" applyNumberFormat="1" applyFont="1" applyFill="1" applyBorder="1" applyAlignment="1" applyProtection="1">
      <alignment horizontal="center" vertical="center"/>
      <protection locked="0"/>
    </xf>
    <xf numFmtId="49" fontId="13" fillId="3" borderId="25" xfId="0" applyNumberFormat="1" applyFont="1" applyFill="1" applyBorder="1" applyAlignment="1" applyProtection="1">
      <alignment horizontal="center" vertical="center" shrinkToFit="1"/>
      <protection locked="0"/>
    </xf>
    <xf numFmtId="49" fontId="13" fillId="3" borderId="23" xfId="0" applyNumberFormat="1"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11" fillId="0" borderId="36" xfId="0" applyFont="1" applyFill="1" applyBorder="1" applyAlignment="1" applyProtection="1">
      <alignment horizontal="center" vertical="center"/>
    </xf>
    <xf numFmtId="0" fontId="11" fillId="0" borderId="38"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7" fillId="2" borderId="43"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shrinkToFit="1"/>
    </xf>
    <xf numFmtId="0" fontId="4" fillId="0" borderId="21" xfId="0" applyFont="1" applyFill="1" applyBorder="1" applyAlignment="1" applyProtection="1">
      <alignment horizontal="center" vertical="center" shrinkToFit="1"/>
    </xf>
    <xf numFmtId="0" fontId="4" fillId="0" borderId="34"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2" fillId="0" borderId="36" xfId="0" applyFont="1" applyFill="1" applyBorder="1" applyAlignment="1" applyProtection="1">
      <alignment horizontal="center" vertical="center" shrinkToFit="1"/>
    </xf>
    <xf numFmtId="0" fontId="2" fillId="0" borderId="37" xfId="0" applyFont="1" applyFill="1" applyBorder="1" applyAlignment="1" applyProtection="1">
      <alignment horizontal="center" vertical="center" shrinkToFit="1"/>
    </xf>
    <xf numFmtId="0" fontId="2" fillId="0" borderId="38" xfId="0" applyFont="1" applyFill="1" applyBorder="1" applyAlignment="1" applyProtection="1">
      <alignment horizontal="center" vertical="center" shrinkToFit="1"/>
    </xf>
    <xf numFmtId="0" fontId="2" fillId="0" borderId="39" xfId="0" applyFont="1" applyFill="1" applyBorder="1" applyAlignment="1" applyProtection="1">
      <alignment horizontal="center" vertical="center" wrapText="1" shrinkToFit="1"/>
    </xf>
    <xf numFmtId="0" fontId="2" fillId="0" borderId="40"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6" fillId="0" borderId="31" xfId="0" applyFont="1" applyFill="1" applyBorder="1" applyAlignment="1" applyProtection="1">
      <alignment horizontal="center" vertical="center" textRotation="255" shrinkToFit="1"/>
    </xf>
    <xf numFmtId="0" fontId="6" fillId="0" borderId="46" xfId="0" applyFont="1" applyFill="1" applyBorder="1" applyAlignment="1" applyProtection="1">
      <alignment horizontal="center" vertical="center" textRotation="255" shrinkToFit="1"/>
    </xf>
    <xf numFmtId="0" fontId="6" fillId="0" borderId="5" xfId="0" applyFont="1" applyFill="1" applyBorder="1" applyAlignment="1" applyProtection="1">
      <alignment horizontal="center" vertical="center" textRotation="255" shrinkToFit="1"/>
    </xf>
    <xf numFmtId="0" fontId="4" fillId="0" borderId="33"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2" fillId="0" borderId="6"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12" fillId="3" borderId="44"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7" fillId="2" borderId="12" xfId="0" applyNumberFormat="1" applyFont="1" applyFill="1" applyBorder="1" applyAlignment="1" applyProtection="1">
      <alignment horizontal="center" vertical="center"/>
      <protection locked="0"/>
    </xf>
    <xf numFmtId="0" fontId="7" fillId="2" borderId="16" xfId="0" applyNumberFormat="1" applyFont="1" applyFill="1" applyBorder="1" applyAlignment="1" applyProtection="1">
      <alignment horizontal="center" vertical="center"/>
      <protection locked="0"/>
    </xf>
    <xf numFmtId="49" fontId="4" fillId="2" borderId="25" xfId="0" applyNumberFormat="1" applyFont="1" applyFill="1" applyBorder="1" applyAlignment="1" applyProtection="1">
      <alignment horizontal="center" vertical="center" shrinkToFit="1"/>
      <protection locked="0"/>
    </xf>
    <xf numFmtId="49" fontId="4" fillId="2" borderId="23" xfId="0" applyNumberFormat="1" applyFont="1" applyFill="1" applyBorder="1" applyAlignment="1" applyProtection="1">
      <alignment horizontal="center" vertical="center" shrinkToFit="1"/>
      <protection locked="0"/>
    </xf>
    <xf numFmtId="0" fontId="12" fillId="3" borderId="43" xfId="0"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3" fillId="0" borderId="34" xfId="0" applyFont="1" applyFill="1" applyBorder="1" applyAlignment="1" applyProtection="1">
      <alignment horizontal="center" vertical="center" shrinkToFit="1"/>
    </xf>
    <xf numFmtId="0" fontId="13" fillId="0" borderId="7"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3" fillId="0" borderId="0" xfId="0" applyFont="1" applyFill="1" applyBorder="1" applyAlignment="1" applyProtection="1">
      <alignment horizontal="left" wrapText="1"/>
    </xf>
    <xf numFmtId="0" fontId="6" fillId="0" borderId="24"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2"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xf>
    <xf numFmtId="0" fontId="7" fillId="3"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xf>
    <xf numFmtId="0" fontId="2" fillId="0" borderId="0" xfId="0" applyFont="1" applyFill="1" applyAlignment="1" applyProtection="1">
      <alignment horizontal="left" vertical="center"/>
    </xf>
    <xf numFmtId="0" fontId="7" fillId="2" borderId="1" xfId="0" applyFont="1" applyFill="1" applyBorder="1" applyAlignment="1" applyProtection="1">
      <alignment horizontal="center" vertical="center" shrinkToFit="1"/>
      <protection locked="0"/>
    </xf>
    <xf numFmtId="49" fontId="7" fillId="2" borderId="12" xfId="0" applyNumberFormat="1" applyFont="1" applyFill="1" applyBorder="1" applyAlignment="1" applyProtection="1">
      <alignment horizontal="center" vertical="center"/>
      <protection locked="0"/>
    </xf>
    <xf numFmtId="49" fontId="7" fillId="2" borderId="16" xfId="0" applyNumberFormat="1" applyFont="1" applyFill="1" applyBorder="1" applyAlignment="1" applyProtection="1">
      <alignment horizontal="center" vertical="center"/>
      <protection locked="0"/>
    </xf>
    <xf numFmtId="49" fontId="12" fillId="3" borderId="12" xfId="0" applyNumberFormat="1" applyFont="1" applyFill="1" applyBorder="1" applyAlignment="1" applyProtection="1">
      <alignment horizontal="center" vertical="center"/>
      <protection locked="0"/>
    </xf>
    <xf numFmtId="49" fontId="12" fillId="3" borderId="16" xfId="0" applyNumberFormat="1" applyFont="1" applyFill="1" applyBorder="1" applyAlignment="1" applyProtection="1">
      <alignment horizontal="center" vertical="center"/>
      <protection locked="0"/>
    </xf>
    <xf numFmtId="49" fontId="7" fillId="2" borderId="31" xfId="0" applyNumberFormat="1" applyFont="1" applyFill="1" applyBorder="1" applyAlignment="1" applyProtection="1">
      <alignment horizontal="center" vertical="center"/>
      <protection locked="0"/>
    </xf>
    <xf numFmtId="49" fontId="7" fillId="2" borderId="5" xfId="0" applyNumberFormat="1" applyFont="1" applyFill="1" applyBorder="1" applyAlignment="1" applyProtection="1">
      <alignment horizontal="center" vertical="center"/>
      <protection locked="0"/>
    </xf>
    <xf numFmtId="49" fontId="12" fillId="3" borderId="31" xfId="0" applyNumberFormat="1" applyFont="1" applyFill="1" applyBorder="1" applyAlignment="1" applyProtection="1">
      <alignment horizontal="center" vertical="center"/>
      <protection locked="0"/>
    </xf>
    <xf numFmtId="49" fontId="12" fillId="3" borderId="5" xfId="0" applyNumberFormat="1" applyFont="1" applyFill="1" applyBorder="1" applyAlignment="1" applyProtection="1">
      <alignment horizontal="center" vertical="center"/>
      <protection locked="0"/>
    </xf>
    <xf numFmtId="0" fontId="7" fillId="0" borderId="0" xfId="0" applyFont="1" applyFill="1" applyAlignment="1" applyProtection="1">
      <alignment horizontal="right" vertical="center"/>
    </xf>
  </cellXfs>
  <cellStyles count="2">
    <cellStyle name="標準" xfId="0" builtinId="0"/>
    <cellStyle name="標準 2" xfId="1" xr:uid="{00000000-0005-0000-0000-000001000000}"/>
  </cellStyles>
  <dxfs count="1">
    <dxf>
      <font>
        <strike val="0"/>
        <color theme="0"/>
      </font>
    </dxf>
  </dxfs>
  <tableStyles count="0" defaultTableStyle="TableStyleMedium9" defaultPivotStyle="PivotStyleLight16"/>
  <colors>
    <mruColors>
      <color rgb="FFFFEBFF"/>
      <color rgb="FFEBFFFF"/>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B1:BN69"/>
  <sheetViews>
    <sheetView tabSelected="1" view="pageBreakPreview" zoomScale="70" zoomScaleNormal="75" zoomScaleSheetLayoutView="70" workbookViewId="0">
      <selection activeCell="AZ68" sqref="AZ68"/>
    </sheetView>
  </sheetViews>
  <sheetFormatPr defaultRowHeight="21.75" customHeight="1" x14ac:dyDescent="0.15"/>
  <cols>
    <col min="1" max="1" width="2.75" style="1" customWidth="1"/>
    <col min="2" max="2" width="4.75" style="1" customWidth="1"/>
    <col min="3" max="3" width="16.125" style="1" customWidth="1"/>
    <col min="4" max="4" width="3.375" style="3" customWidth="1"/>
    <col min="5" max="7" width="6" style="3" customWidth="1"/>
    <col min="8" max="20" width="5.25" style="1" customWidth="1"/>
    <col min="21" max="23" width="5.5" style="1" customWidth="1"/>
    <col min="24" max="24" width="2.75" style="1" customWidth="1"/>
    <col min="25" max="26" width="5.125" style="1" customWidth="1"/>
    <col min="27" max="27" width="3.125" style="1" customWidth="1"/>
    <col min="28" max="32" width="6.125" style="1" customWidth="1"/>
    <col min="33" max="33" width="7.5" style="1" customWidth="1"/>
    <col min="34" max="34" width="2.75" style="1" customWidth="1"/>
    <col min="35" max="35" width="4.75" style="1" customWidth="1"/>
    <col min="36" max="36" width="16.125" style="1" customWidth="1"/>
    <col min="37" max="37" width="3.375" style="3" customWidth="1"/>
    <col min="38" max="40" width="6" style="3" customWidth="1"/>
    <col min="41" max="53" width="5.25" style="1" customWidth="1"/>
    <col min="54" max="56" width="5.5" style="1" customWidth="1"/>
    <col min="57" max="57" width="2.75" style="1" customWidth="1"/>
    <col min="58" max="59" width="5.125" style="1" customWidth="1"/>
    <col min="60" max="60" width="3.125" style="1" customWidth="1"/>
    <col min="61" max="65" width="6.125" style="1" customWidth="1"/>
    <col min="66" max="66" width="7.5" style="1" customWidth="1"/>
    <col min="67" max="16384" width="9" style="1"/>
  </cols>
  <sheetData>
    <row r="1" spans="2:66" ht="21.75" customHeight="1" x14ac:dyDescent="0.15">
      <c r="H1" s="76" t="s">
        <v>57</v>
      </c>
      <c r="I1" s="75"/>
      <c r="J1" s="22" t="s">
        <v>13</v>
      </c>
      <c r="K1" s="112" t="s">
        <v>33</v>
      </c>
      <c r="L1" s="112"/>
      <c r="M1" s="112"/>
      <c r="N1" s="112"/>
      <c r="O1" s="112"/>
      <c r="P1" s="112"/>
      <c r="Q1" s="112"/>
      <c r="R1" s="112"/>
      <c r="S1" s="112"/>
      <c r="T1" s="112"/>
      <c r="U1" s="20"/>
      <c r="Z1" s="148" t="s">
        <v>16</v>
      </c>
      <c r="AA1" s="149"/>
      <c r="AB1" s="149"/>
      <c r="AC1" s="149"/>
      <c r="AD1" s="150"/>
      <c r="AF1" s="154" t="s">
        <v>35</v>
      </c>
      <c r="AG1" s="154"/>
      <c r="AO1" s="76" t="s">
        <v>57</v>
      </c>
      <c r="AP1" s="80"/>
      <c r="AQ1" s="22" t="s">
        <v>13</v>
      </c>
      <c r="AR1" s="112" t="s">
        <v>33</v>
      </c>
      <c r="AS1" s="112"/>
      <c r="AT1" s="112"/>
      <c r="AU1" s="112"/>
      <c r="AV1" s="112"/>
      <c r="AW1" s="112"/>
      <c r="AX1" s="112"/>
      <c r="AY1" s="112"/>
      <c r="AZ1" s="112"/>
      <c r="BA1" s="112"/>
      <c r="BB1" s="20"/>
      <c r="BG1" s="148" t="s">
        <v>16</v>
      </c>
      <c r="BH1" s="149"/>
      <c r="BI1" s="149"/>
      <c r="BJ1" s="149"/>
      <c r="BK1" s="150"/>
      <c r="BM1" s="154" t="s">
        <v>35</v>
      </c>
      <c r="BN1" s="154"/>
    </row>
    <row r="2" spans="2:66" ht="21.75" customHeight="1" x14ac:dyDescent="0.15">
      <c r="B2" s="127" t="s">
        <v>28</v>
      </c>
      <c r="C2" s="128"/>
      <c r="G2" s="21"/>
      <c r="H2" s="112" t="s">
        <v>34</v>
      </c>
      <c r="I2" s="112"/>
      <c r="J2" s="112"/>
      <c r="K2" s="112"/>
      <c r="L2" s="112"/>
      <c r="M2" s="112"/>
      <c r="N2" s="112"/>
      <c r="O2" s="112"/>
      <c r="P2" s="112"/>
      <c r="Q2" s="112"/>
      <c r="R2" s="112"/>
      <c r="S2" s="112"/>
      <c r="T2" s="112"/>
      <c r="U2" s="21"/>
      <c r="V2" s="21"/>
      <c r="W2" s="21"/>
      <c r="X2" s="3"/>
      <c r="Y2" s="21"/>
      <c r="Z2" s="151"/>
      <c r="AA2" s="152"/>
      <c r="AB2" s="152"/>
      <c r="AC2" s="152"/>
      <c r="AD2" s="153"/>
      <c r="AF2" s="154"/>
      <c r="AG2" s="154"/>
      <c r="AI2" s="129" t="s">
        <v>29</v>
      </c>
      <c r="AJ2" s="130"/>
      <c r="AN2" s="21"/>
      <c r="AO2" s="112" t="s">
        <v>34</v>
      </c>
      <c r="AP2" s="112"/>
      <c r="AQ2" s="112"/>
      <c r="AR2" s="112"/>
      <c r="AS2" s="112"/>
      <c r="AT2" s="112"/>
      <c r="AU2" s="112"/>
      <c r="AV2" s="112"/>
      <c r="AW2" s="112"/>
      <c r="AX2" s="112"/>
      <c r="AY2" s="112"/>
      <c r="AZ2" s="112"/>
      <c r="BA2" s="112"/>
      <c r="BB2" s="21"/>
      <c r="BC2" s="21"/>
      <c r="BD2" s="21"/>
      <c r="BE2" s="3"/>
      <c r="BF2" s="21"/>
      <c r="BG2" s="151"/>
      <c r="BH2" s="152"/>
      <c r="BI2" s="152"/>
      <c r="BJ2" s="152"/>
      <c r="BK2" s="153"/>
      <c r="BM2" s="154"/>
      <c r="BN2" s="154"/>
    </row>
    <row r="3" spans="2:66" ht="21.75" customHeight="1" thickBot="1" x14ac:dyDescent="0.2">
      <c r="B3" s="9"/>
      <c r="C3" s="9"/>
      <c r="AI3" s="9"/>
      <c r="AJ3" s="9"/>
    </row>
    <row r="4" spans="2:66" ht="21.75" customHeight="1" x14ac:dyDescent="0.15">
      <c r="B4" s="139"/>
      <c r="C4" s="142" t="s">
        <v>31</v>
      </c>
      <c r="D4" s="145" t="s">
        <v>0</v>
      </c>
      <c r="E4" s="116" t="s">
        <v>20</v>
      </c>
      <c r="F4" s="117"/>
      <c r="G4" s="117"/>
      <c r="H4" s="89" t="s">
        <v>1</v>
      </c>
      <c r="I4" s="93"/>
      <c r="J4" s="93"/>
      <c r="K4" s="93"/>
      <c r="L4" s="93"/>
      <c r="M4" s="89" t="s">
        <v>14</v>
      </c>
      <c r="N4" s="90"/>
      <c r="O4" s="93" t="s">
        <v>15</v>
      </c>
      <c r="P4" s="93"/>
      <c r="Q4" s="89" t="s">
        <v>36</v>
      </c>
      <c r="R4" s="90"/>
      <c r="S4" s="93" t="s">
        <v>2</v>
      </c>
      <c r="T4" s="90"/>
      <c r="U4" s="95" t="s">
        <v>27</v>
      </c>
      <c r="V4" s="96"/>
      <c r="W4" s="97"/>
      <c r="X4" s="10"/>
      <c r="Y4" s="101" t="s">
        <v>23</v>
      </c>
      <c r="Z4" s="90"/>
      <c r="AB4" s="6" t="s">
        <v>55</v>
      </c>
      <c r="AC4" s="6"/>
      <c r="AD4" s="6"/>
      <c r="AE4" s="6"/>
      <c r="AF4" s="6"/>
      <c r="AI4" s="139"/>
      <c r="AJ4" s="142" t="s">
        <v>31</v>
      </c>
      <c r="AK4" s="145" t="s">
        <v>0</v>
      </c>
      <c r="AL4" s="116" t="s">
        <v>20</v>
      </c>
      <c r="AM4" s="117"/>
      <c r="AN4" s="117"/>
      <c r="AO4" s="89" t="s">
        <v>1</v>
      </c>
      <c r="AP4" s="93"/>
      <c r="AQ4" s="93"/>
      <c r="AR4" s="93"/>
      <c r="AS4" s="93"/>
      <c r="AT4" s="89" t="s">
        <v>14</v>
      </c>
      <c r="AU4" s="90"/>
      <c r="AV4" s="93" t="s">
        <v>15</v>
      </c>
      <c r="AW4" s="93"/>
      <c r="AX4" s="89" t="s">
        <v>36</v>
      </c>
      <c r="AY4" s="90"/>
      <c r="AZ4" s="93" t="s">
        <v>2</v>
      </c>
      <c r="BA4" s="90"/>
      <c r="BB4" s="95" t="s">
        <v>27</v>
      </c>
      <c r="BC4" s="96"/>
      <c r="BD4" s="97"/>
      <c r="BE4" s="10"/>
      <c r="BF4" s="101" t="s">
        <v>23</v>
      </c>
      <c r="BG4" s="90"/>
      <c r="BI4" s="6" t="s">
        <v>55</v>
      </c>
      <c r="BJ4" s="6"/>
      <c r="BK4" s="6"/>
      <c r="BL4" s="6"/>
      <c r="BM4" s="6"/>
    </row>
    <row r="5" spans="2:66" ht="21.75" customHeight="1" x14ac:dyDescent="0.15">
      <c r="B5" s="140"/>
      <c r="C5" s="143"/>
      <c r="D5" s="146"/>
      <c r="E5" s="118"/>
      <c r="F5" s="118"/>
      <c r="G5" s="118"/>
      <c r="H5" s="91"/>
      <c r="I5" s="94"/>
      <c r="J5" s="94"/>
      <c r="K5" s="94"/>
      <c r="L5" s="94"/>
      <c r="M5" s="91"/>
      <c r="N5" s="92"/>
      <c r="O5" s="94"/>
      <c r="P5" s="94"/>
      <c r="Q5" s="91"/>
      <c r="R5" s="92"/>
      <c r="S5" s="94"/>
      <c r="T5" s="92"/>
      <c r="U5" s="98"/>
      <c r="V5" s="99"/>
      <c r="W5" s="100"/>
      <c r="X5" s="10"/>
      <c r="Y5" s="91"/>
      <c r="Z5" s="92"/>
      <c r="AB5" s="51" t="s">
        <v>7</v>
      </c>
      <c r="AC5" s="155" t="s">
        <v>8</v>
      </c>
      <c r="AD5" s="156"/>
      <c r="AE5" s="156"/>
      <c r="AF5" s="157"/>
      <c r="AI5" s="140"/>
      <c r="AJ5" s="143"/>
      <c r="AK5" s="146"/>
      <c r="AL5" s="118"/>
      <c r="AM5" s="118"/>
      <c r="AN5" s="118"/>
      <c r="AO5" s="91"/>
      <c r="AP5" s="94"/>
      <c r="AQ5" s="94"/>
      <c r="AR5" s="94"/>
      <c r="AS5" s="94"/>
      <c r="AT5" s="91"/>
      <c r="AU5" s="92"/>
      <c r="AV5" s="94"/>
      <c r="AW5" s="94"/>
      <c r="AX5" s="91"/>
      <c r="AY5" s="92"/>
      <c r="AZ5" s="94"/>
      <c r="BA5" s="92"/>
      <c r="BB5" s="98"/>
      <c r="BC5" s="99"/>
      <c r="BD5" s="100"/>
      <c r="BE5" s="10"/>
      <c r="BF5" s="91"/>
      <c r="BG5" s="92"/>
      <c r="BI5" s="51" t="s">
        <v>7</v>
      </c>
      <c r="BJ5" s="155" t="s">
        <v>8</v>
      </c>
      <c r="BK5" s="156"/>
      <c r="BL5" s="156"/>
      <c r="BM5" s="157"/>
    </row>
    <row r="6" spans="2:66" ht="21.75" customHeight="1" thickBot="1" x14ac:dyDescent="0.2">
      <c r="B6" s="141"/>
      <c r="C6" s="144"/>
      <c r="D6" s="147"/>
      <c r="E6" s="48" t="s">
        <v>5</v>
      </c>
      <c r="F6" s="49" t="s">
        <v>12</v>
      </c>
      <c r="G6" s="69" t="s">
        <v>6</v>
      </c>
      <c r="H6" s="13">
        <v>50</v>
      </c>
      <c r="I6" s="47">
        <v>100</v>
      </c>
      <c r="J6" s="47">
        <v>200</v>
      </c>
      <c r="K6" s="47">
        <v>400</v>
      </c>
      <c r="L6" s="5">
        <v>1500</v>
      </c>
      <c r="M6" s="13">
        <v>100</v>
      </c>
      <c r="N6" s="5">
        <v>200</v>
      </c>
      <c r="O6" s="13">
        <v>100</v>
      </c>
      <c r="P6" s="5">
        <v>200</v>
      </c>
      <c r="Q6" s="13">
        <v>100</v>
      </c>
      <c r="R6" s="5">
        <v>200</v>
      </c>
      <c r="S6" s="13">
        <v>200</v>
      </c>
      <c r="T6" s="5">
        <v>400</v>
      </c>
      <c r="U6" s="44" t="s">
        <v>3</v>
      </c>
      <c r="V6" s="45" t="s">
        <v>4</v>
      </c>
      <c r="W6" s="46" t="s">
        <v>37</v>
      </c>
      <c r="X6" s="10"/>
      <c r="Y6" s="44" t="s">
        <v>38</v>
      </c>
      <c r="Z6" s="11" t="s">
        <v>39</v>
      </c>
      <c r="AB6" s="131"/>
      <c r="AC6" s="133" t="str">
        <f>IF(AB6="○",CONCATENATE(V34,"中学校"),"")</f>
        <v/>
      </c>
      <c r="AD6" s="134"/>
      <c r="AE6" s="134"/>
      <c r="AF6" s="135"/>
      <c r="AI6" s="141"/>
      <c r="AJ6" s="144"/>
      <c r="AK6" s="147"/>
      <c r="AL6" s="48" t="s">
        <v>5</v>
      </c>
      <c r="AM6" s="49" t="s">
        <v>12</v>
      </c>
      <c r="AN6" s="69" t="s">
        <v>6</v>
      </c>
      <c r="AO6" s="13">
        <v>50</v>
      </c>
      <c r="AP6" s="47">
        <v>100</v>
      </c>
      <c r="AQ6" s="47">
        <v>200</v>
      </c>
      <c r="AR6" s="47">
        <v>400</v>
      </c>
      <c r="AS6" s="5">
        <v>800</v>
      </c>
      <c r="AT6" s="13">
        <v>100</v>
      </c>
      <c r="AU6" s="5">
        <v>200</v>
      </c>
      <c r="AV6" s="13">
        <v>100</v>
      </c>
      <c r="AW6" s="5">
        <v>200</v>
      </c>
      <c r="AX6" s="13">
        <v>100</v>
      </c>
      <c r="AY6" s="5">
        <v>200</v>
      </c>
      <c r="AZ6" s="13">
        <v>200</v>
      </c>
      <c r="BA6" s="5">
        <v>400</v>
      </c>
      <c r="BB6" s="44" t="s">
        <v>3</v>
      </c>
      <c r="BC6" s="45" t="s">
        <v>4</v>
      </c>
      <c r="BD6" s="46" t="s">
        <v>37</v>
      </c>
      <c r="BE6" s="10"/>
      <c r="BF6" s="44" t="s">
        <v>38</v>
      </c>
      <c r="BG6" s="11" t="s">
        <v>39</v>
      </c>
      <c r="BI6" s="169"/>
      <c r="BJ6" s="171" t="str">
        <f>IF(BI6="○",CONCATENATE(BC34,"中学校"),"")</f>
        <v/>
      </c>
      <c r="BK6" s="172"/>
      <c r="BL6" s="172"/>
      <c r="BM6" s="173"/>
    </row>
    <row r="7" spans="2:66" ht="21.75" customHeight="1" x14ac:dyDescent="0.15">
      <c r="B7" s="81" t="str">
        <f>IF(C8="","",1)</f>
        <v/>
      </c>
      <c r="C7" s="56"/>
      <c r="D7" s="165"/>
      <c r="E7" s="167"/>
      <c r="F7" s="87"/>
      <c r="G7" s="110"/>
      <c r="H7" s="57"/>
      <c r="I7" s="58"/>
      <c r="J7" s="58"/>
      <c r="K7" s="58"/>
      <c r="L7" s="59"/>
      <c r="M7" s="57"/>
      <c r="N7" s="59"/>
      <c r="O7" s="57"/>
      <c r="P7" s="59"/>
      <c r="Q7" s="57"/>
      <c r="R7" s="59"/>
      <c r="S7" s="57"/>
      <c r="T7" s="59"/>
      <c r="U7" s="24"/>
      <c r="V7" s="25"/>
      <c r="W7" s="26"/>
      <c r="X7" s="8"/>
      <c r="Y7" s="113"/>
      <c r="Z7" s="123"/>
      <c r="AB7" s="132"/>
      <c r="AC7" s="136"/>
      <c r="AD7" s="137"/>
      <c r="AE7" s="137"/>
      <c r="AF7" s="138"/>
      <c r="AI7" s="125" t="str">
        <f>IF(AJ8="","",1)</f>
        <v/>
      </c>
      <c r="AJ7" s="55"/>
      <c r="AK7" s="119"/>
      <c r="AL7" s="121"/>
      <c r="AM7" s="108"/>
      <c r="AN7" s="102"/>
      <c r="AO7" s="63"/>
      <c r="AP7" s="64"/>
      <c r="AQ7" s="64"/>
      <c r="AR7" s="64"/>
      <c r="AS7" s="65"/>
      <c r="AT7" s="63"/>
      <c r="AU7" s="65"/>
      <c r="AV7" s="63"/>
      <c r="AW7" s="65"/>
      <c r="AX7" s="63"/>
      <c r="AY7" s="65"/>
      <c r="AZ7" s="63"/>
      <c r="BA7" s="65"/>
      <c r="BB7" s="34"/>
      <c r="BC7" s="35"/>
      <c r="BD7" s="36"/>
      <c r="BE7" s="23"/>
      <c r="BF7" s="158"/>
      <c r="BG7" s="160"/>
      <c r="BI7" s="170"/>
      <c r="BJ7" s="174"/>
      <c r="BK7" s="175"/>
      <c r="BL7" s="175"/>
      <c r="BM7" s="176"/>
    </row>
    <row r="8" spans="2:66" ht="21.75" customHeight="1" thickBot="1" x14ac:dyDescent="0.2">
      <c r="B8" s="82"/>
      <c r="C8" s="27"/>
      <c r="D8" s="166"/>
      <c r="E8" s="168"/>
      <c r="F8" s="88"/>
      <c r="G8" s="111"/>
      <c r="H8" s="60"/>
      <c r="I8" s="61"/>
      <c r="J8" s="61"/>
      <c r="K8" s="61"/>
      <c r="L8" s="62"/>
      <c r="M8" s="60"/>
      <c r="N8" s="62"/>
      <c r="O8" s="60"/>
      <c r="P8" s="62"/>
      <c r="Q8" s="60"/>
      <c r="R8" s="62"/>
      <c r="S8" s="60"/>
      <c r="T8" s="62"/>
      <c r="U8" s="28"/>
      <c r="V8" s="29"/>
      <c r="W8" s="30"/>
      <c r="X8" s="8"/>
      <c r="Y8" s="114"/>
      <c r="Z8" s="124"/>
      <c r="AB8" s="162" t="s">
        <v>32</v>
      </c>
      <c r="AC8" s="163"/>
      <c r="AD8" s="163"/>
      <c r="AE8" s="163"/>
      <c r="AF8" s="164"/>
      <c r="AI8" s="126"/>
      <c r="AJ8" s="37"/>
      <c r="AK8" s="120"/>
      <c r="AL8" s="122"/>
      <c r="AM8" s="109"/>
      <c r="AN8" s="103"/>
      <c r="AO8" s="66"/>
      <c r="AP8" s="67"/>
      <c r="AQ8" s="67"/>
      <c r="AR8" s="67"/>
      <c r="AS8" s="68"/>
      <c r="AT8" s="66"/>
      <c r="AU8" s="68"/>
      <c r="AV8" s="66"/>
      <c r="AW8" s="68"/>
      <c r="AX8" s="66"/>
      <c r="AY8" s="68"/>
      <c r="AZ8" s="66"/>
      <c r="BA8" s="68"/>
      <c r="BB8" s="38"/>
      <c r="BC8" s="39"/>
      <c r="BD8" s="40"/>
      <c r="BE8" s="23"/>
      <c r="BF8" s="159"/>
      <c r="BG8" s="161"/>
      <c r="BI8" s="162" t="s">
        <v>32</v>
      </c>
      <c r="BJ8" s="163"/>
      <c r="BK8" s="163"/>
      <c r="BL8" s="163"/>
      <c r="BM8" s="164"/>
    </row>
    <row r="9" spans="2:66" ht="21.75" customHeight="1" x14ac:dyDescent="0.15">
      <c r="B9" s="81" t="str">
        <f>IF(C10="","",2)</f>
        <v/>
      </c>
      <c r="C9" s="56"/>
      <c r="D9" s="165"/>
      <c r="E9" s="167"/>
      <c r="F9" s="87"/>
      <c r="G9" s="110"/>
      <c r="H9" s="57"/>
      <c r="I9" s="58"/>
      <c r="J9" s="58"/>
      <c r="K9" s="58"/>
      <c r="L9" s="59"/>
      <c r="M9" s="57"/>
      <c r="N9" s="59"/>
      <c r="O9" s="57"/>
      <c r="P9" s="59"/>
      <c r="Q9" s="57"/>
      <c r="R9" s="59"/>
      <c r="S9" s="57"/>
      <c r="T9" s="59"/>
      <c r="U9" s="24"/>
      <c r="V9" s="25"/>
      <c r="W9" s="26"/>
      <c r="X9" s="8"/>
      <c r="Y9" s="113"/>
      <c r="Z9" s="123"/>
      <c r="AB9" s="31"/>
      <c r="AC9" s="18" t="s">
        <v>3</v>
      </c>
      <c r="AD9" s="32"/>
      <c r="AE9" s="18" t="s">
        <v>4</v>
      </c>
      <c r="AF9" s="33"/>
      <c r="AI9" s="125" t="str">
        <f>IF(AJ10="","",2)</f>
        <v/>
      </c>
      <c r="AJ9" s="55"/>
      <c r="AK9" s="119"/>
      <c r="AL9" s="121"/>
      <c r="AM9" s="108"/>
      <c r="AN9" s="102"/>
      <c r="AO9" s="63"/>
      <c r="AP9" s="64"/>
      <c r="AQ9" s="64"/>
      <c r="AR9" s="64"/>
      <c r="AS9" s="65"/>
      <c r="AT9" s="63"/>
      <c r="AU9" s="65"/>
      <c r="AV9" s="63"/>
      <c r="AW9" s="65"/>
      <c r="AX9" s="63"/>
      <c r="AY9" s="65"/>
      <c r="AZ9" s="63"/>
      <c r="BA9" s="65"/>
      <c r="BB9" s="34"/>
      <c r="BC9" s="35"/>
      <c r="BD9" s="36"/>
      <c r="BE9" s="23"/>
      <c r="BF9" s="158"/>
      <c r="BG9" s="160"/>
      <c r="BI9" s="41"/>
      <c r="BJ9" s="18" t="s">
        <v>3</v>
      </c>
      <c r="BK9" s="42"/>
      <c r="BL9" s="18" t="s">
        <v>4</v>
      </c>
      <c r="BM9" s="43"/>
    </row>
    <row r="10" spans="2:66" ht="21.75" customHeight="1" thickBot="1" x14ac:dyDescent="0.2">
      <c r="B10" s="82"/>
      <c r="C10" s="27"/>
      <c r="D10" s="166"/>
      <c r="E10" s="168"/>
      <c r="F10" s="88"/>
      <c r="G10" s="111"/>
      <c r="H10" s="60"/>
      <c r="I10" s="61"/>
      <c r="J10" s="61"/>
      <c r="K10" s="61"/>
      <c r="L10" s="62"/>
      <c r="M10" s="60"/>
      <c r="N10" s="62"/>
      <c r="O10" s="60"/>
      <c r="P10" s="62"/>
      <c r="Q10" s="60"/>
      <c r="R10" s="62"/>
      <c r="S10" s="60"/>
      <c r="T10" s="62"/>
      <c r="U10" s="28"/>
      <c r="V10" s="29"/>
      <c r="W10" s="30"/>
      <c r="X10" s="8"/>
      <c r="Y10" s="114"/>
      <c r="Z10" s="124"/>
      <c r="AC10" s="15"/>
      <c r="AD10" s="15"/>
      <c r="AE10" s="15"/>
      <c r="AF10" s="15"/>
      <c r="AI10" s="126"/>
      <c r="AJ10" s="37"/>
      <c r="AK10" s="120"/>
      <c r="AL10" s="122"/>
      <c r="AM10" s="109"/>
      <c r="AN10" s="103"/>
      <c r="AO10" s="66"/>
      <c r="AP10" s="67"/>
      <c r="AQ10" s="67"/>
      <c r="AR10" s="67"/>
      <c r="AS10" s="68"/>
      <c r="AT10" s="66"/>
      <c r="AU10" s="68"/>
      <c r="AV10" s="66"/>
      <c r="AW10" s="68"/>
      <c r="AX10" s="66"/>
      <c r="AY10" s="68"/>
      <c r="AZ10" s="66"/>
      <c r="BA10" s="68"/>
      <c r="BB10" s="38"/>
      <c r="BC10" s="39"/>
      <c r="BD10" s="40"/>
      <c r="BE10" s="23"/>
      <c r="BF10" s="159"/>
      <c r="BG10" s="161"/>
      <c r="BJ10" s="15"/>
      <c r="BK10" s="15"/>
      <c r="BL10" s="15"/>
      <c r="BM10" s="15"/>
    </row>
    <row r="11" spans="2:66" ht="21.75" customHeight="1" x14ac:dyDescent="0.15">
      <c r="B11" s="81" t="str">
        <f>IF(C12="","",3)</f>
        <v/>
      </c>
      <c r="C11" s="56"/>
      <c r="D11" s="165"/>
      <c r="E11" s="167"/>
      <c r="F11" s="87"/>
      <c r="G11" s="110"/>
      <c r="H11" s="57"/>
      <c r="I11" s="58"/>
      <c r="J11" s="58"/>
      <c r="K11" s="58"/>
      <c r="L11" s="59"/>
      <c r="M11" s="57"/>
      <c r="N11" s="59"/>
      <c r="O11" s="57"/>
      <c r="P11" s="59"/>
      <c r="Q11" s="57"/>
      <c r="R11" s="59"/>
      <c r="S11" s="57"/>
      <c r="T11" s="59"/>
      <c r="U11" s="24"/>
      <c r="V11" s="25"/>
      <c r="W11" s="26"/>
      <c r="X11" s="8"/>
      <c r="Y11" s="113"/>
      <c r="Z11" s="123"/>
      <c r="AB11" s="6" t="s">
        <v>56</v>
      </c>
      <c r="AC11" s="2"/>
      <c r="AD11" s="2"/>
      <c r="AE11" s="2"/>
      <c r="AF11" s="2"/>
      <c r="AI11" s="125" t="str">
        <f>IF(AJ12="","",3)</f>
        <v/>
      </c>
      <c r="AJ11" s="55"/>
      <c r="AK11" s="119"/>
      <c r="AL11" s="121"/>
      <c r="AM11" s="108"/>
      <c r="AN11" s="102"/>
      <c r="AO11" s="63"/>
      <c r="AP11" s="64"/>
      <c r="AQ11" s="64"/>
      <c r="AR11" s="64"/>
      <c r="AS11" s="65"/>
      <c r="AT11" s="63"/>
      <c r="AU11" s="65"/>
      <c r="AV11" s="63"/>
      <c r="AW11" s="65"/>
      <c r="AX11" s="63"/>
      <c r="AY11" s="65"/>
      <c r="AZ11" s="63"/>
      <c r="BA11" s="65"/>
      <c r="BB11" s="34"/>
      <c r="BC11" s="35"/>
      <c r="BD11" s="36"/>
      <c r="BE11" s="23"/>
      <c r="BF11" s="158"/>
      <c r="BG11" s="160"/>
      <c r="BI11" s="6" t="s">
        <v>56</v>
      </c>
      <c r="BJ11" s="2"/>
      <c r="BK11" s="2"/>
      <c r="BL11" s="2"/>
      <c r="BM11" s="2"/>
    </row>
    <row r="12" spans="2:66" ht="21.75" customHeight="1" thickBot="1" x14ac:dyDescent="0.2">
      <c r="B12" s="82"/>
      <c r="C12" s="27"/>
      <c r="D12" s="166"/>
      <c r="E12" s="168"/>
      <c r="F12" s="88"/>
      <c r="G12" s="111"/>
      <c r="H12" s="60"/>
      <c r="I12" s="61"/>
      <c r="J12" s="61"/>
      <c r="K12" s="61"/>
      <c r="L12" s="62"/>
      <c r="M12" s="60"/>
      <c r="N12" s="62"/>
      <c r="O12" s="60"/>
      <c r="P12" s="62"/>
      <c r="Q12" s="60"/>
      <c r="R12" s="62"/>
      <c r="S12" s="60"/>
      <c r="T12" s="62"/>
      <c r="U12" s="28"/>
      <c r="V12" s="29"/>
      <c r="W12" s="30"/>
      <c r="X12" s="8"/>
      <c r="Y12" s="114"/>
      <c r="Z12" s="124"/>
      <c r="AB12" s="51" t="s">
        <v>7</v>
      </c>
      <c r="AC12" s="155" t="s">
        <v>8</v>
      </c>
      <c r="AD12" s="156"/>
      <c r="AE12" s="156"/>
      <c r="AF12" s="157"/>
      <c r="AI12" s="126"/>
      <c r="AJ12" s="37"/>
      <c r="AK12" s="120"/>
      <c r="AL12" s="122"/>
      <c r="AM12" s="109"/>
      <c r="AN12" s="103"/>
      <c r="AO12" s="66"/>
      <c r="AP12" s="67"/>
      <c r="AQ12" s="67"/>
      <c r="AR12" s="67"/>
      <c r="AS12" s="68"/>
      <c r="AT12" s="66"/>
      <c r="AU12" s="68"/>
      <c r="AV12" s="66"/>
      <c r="AW12" s="68"/>
      <c r="AX12" s="66"/>
      <c r="AY12" s="68"/>
      <c r="AZ12" s="66"/>
      <c r="BA12" s="68"/>
      <c r="BB12" s="38"/>
      <c r="BC12" s="39"/>
      <c r="BD12" s="40"/>
      <c r="BE12" s="23"/>
      <c r="BF12" s="159"/>
      <c r="BG12" s="161"/>
      <c r="BI12" s="51" t="s">
        <v>7</v>
      </c>
      <c r="BJ12" s="155" t="s">
        <v>8</v>
      </c>
      <c r="BK12" s="156"/>
      <c r="BL12" s="156"/>
      <c r="BM12" s="157"/>
    </row>
    <row r="13" spans="2:66" ht="21.75" customHeight="1" x14ac:dyDescent="0.15">
      <c r="B13" s="81" t="str">
        <f>IF(C14="","",4)</f>
        <v/>
      </c>
      <c r="C13" s="56"/>
      <c r="D13" s="165"/>
      <c r="E13" s="167"/>
      <c r="F13" s="87"/>
      <c r="G13" s="110"/>
      <c r="H13" s="57"/>
      <c r="I13" s="58"/>
      <c r="J13" s="58"/>
      <c r="K13" s="58"/>
      <c r="L13" s="59"/>
      <c r="M13" s="57"/>
      <c r="N13" s="59"/>
      <c r="O13" s="57"/>
      <c r="P13" s="59"/>
      <c r="Q13" s="57"/>
      <c r="R13" s="59"/>
      <c r="S13" s="57"/>
      <c r="T13" s="59"/>
      <c r="U13" s="24"/>
      <c r="V13" s="25"/>
      <c r="W13" s="26"/>
      <c r="X13" s="8"/>
      <c r="Y13" s="113"/>
      <c r="Z13" s="123"/>
      <c r="AB13" s="131"/>
      <c r="AC13" s="133" t="str">
        <f>IF(AB13="○",CONCATENATE(V34,"中学校"),"")</f>
        <v/>
      </c>
      <c r="AD13" s="134"/>
      <c r="AE13" s="134"/>
      <c r="AF13" s="135"/>
      <c r="AI13" s="125" t="str">
        <f>IF(AJ14="","",4)</f>
        <v/>
      </c>
      <c r="AJ13" s="55"/>
      <c r="AK13" s="119"/>
      <c r="AL13" s="121"/>
      <c r="AM13" s="108"/>
      <c r="AN13" s="102"/>
      <c r="AO13" s="63"/>
      <c r="AP13" s="64"/>
      <c r="AQ13" s="64"/>
      <c r="AR13" s="64"/>
      <c r="AS13" s="65"/>
      <c r="AT13" s="63"/>
      <c r="AU13" s="65"/>
      <c r="AV13" s="63"/>
      <c r="AW13" s="65"/>
      <c r="AX13" s="63"/>
      <c r="AY13" s="65"/>
      <c r="AZ13" s="63"/>
      <c r="BA13" s="65"/>
      <c r="BB13" s="34"/>
      <c r="BC13" s="35"/>
      <c r="BD13" s="36"/>
      <c r="BE13" s="23"/>
      <c r="BF13" s="158"/>
      <c r="BG13" s="160"/>
      <c r="BI13" s="169"/>
      <c r="BJ13" s="171" t="str">
        <f>IF(BI13="○",CONCATENATE(BC34,"中学校"),"")</f>
        <v/>
      </c>
      <c r="BK13" s="172"/>
      <c r="BL13" s="172"/>
      <c r="BM13" s="173"/>
    </row>
    <row r="14" spans="2:66" ht="21.75" customHeight="1" thickBot="1" x14ac:dyDescent="0.2">
      <c r="B14" s="82"/>
      <c r="C14" s="27"/>
      <c r="D14" s="166"/>
      <c r="E14" s="168"/>
      <c r="F14" s="88"/>
      <c r="G14" s="111"/>
      <c r="H14" s="60"/>
      <c r="I14" s="61"/>
      <c r="J14" s="61"/>
      <c r="K14" s="61"/>
      <c r="L14" s="62"/>
      <c r="M14" s="60"/>
      <c r="N14" s="62"/>
      <c r="O14" s="60"/>
      <c r="P14" s="62"/>
      <c r="Q14" s="60"/>
      <c r="R14" s="62"/>
      <c r="S14" s="60"/>
      <c r="T14" s="62"/>
      <c r="U14" s="28"/>
      <c r="V14" s="29"/>
      <c r="W14" s="30"/>
      <c r="X14" s="8"/>
      <c r="Y14" s="114"/>
      <c r="Z14" s="124"/>
      <c r="AB14" s="132"/>
      <c r="AC14" s="136"/>
      <c r="AD14" s="137"/>
      <c r="AE14" s="137"/>
      <c r="AF14" s="138"/>
      <c r="AI14" s="126"/>
      <c r="AJ14" s="37"/>
      <c r="AK14" s="120"/>
      <c r="AL14" s="122"/>
      <c r="AM14" s="109"/>
      <c r="AN14" s="103"/>
      <c r="AO14" s="66"/>
      <c r="AP14" s="67"/>
      <c r="AQ14" s="67"/>
      <c r="AR14" s="67"/>
      <c r="AS14" s="68"/>
      <c r="AT14" s="66"/>
      <c r="AU14" s="68"/>
      <c r="AV14" s="66"/>
      <c r="AW14" s="68"/>
      <c r="AX14" s="66"/>
      <c r="AY14" s="68"/>
      <c r="AZ14" s="66"/>
      <c r="BA14" s="68"/>
      <c r="BB14" s="38"/>
      <c r="BC14" s="39"/>
      <c r="BD14" s="40"/>
      <c r="BE14" s="23"/>
      <c r="BF14" s="159"/>
      <c r="BG14" s="161"/>
      <c r="BI14" s="170"/>
      <c r="BJ14" s="174"/>
      <c r="BK14" s="175"/>
      <c r="BL14" s="175"/>
      <c r="BM14" s="176"/>
    </row>
    <row r="15" spans="2:66" ht="21.75" customHeight="1" x14ac:dyDescent="0.15">
      <c r="B15" s="81" t="str">
        <f>IF(C16="","",5)</f>
        <v/>
      </c>
      <c r="C15" s="56"/>
      <c r="D15" s="83"/>
      <c r="E15" s="85"/>
      <c r="F15" s="87"/>
      <c r="G15" s="110"/>
      <c r="H15" s="57"/>
      <c r="I15" s="58"/>
      <c r="J15" s="58"/>
      <c r="K15" s="58"/>
      <c r="L15" s="59"/>
      <c r="M15" s="57"/>
      <c r="N15" s="59"/>
      <c r="O15" s="57"/>
      <c r="P15" s="59"/>
      <c r="Q15" s="57"/>
      <c r="R15" s="59"/>
      <c r="S15" s="57"/>
      <c r="T15" s="59"/>
      <c r="U15" s="24"/>
      <c r="V15" s="25"/>
      <c r="W15" s="26"/>
      <c r="X15" s="8"/>
      <c r="Y15" s="113"/>
      <c r="Z15" s="123"/>
      <c r="AB15" s="162" t="s">
        <v>32</v>
      </c>
      <c r="AC15" s="163"/>
      <c r="AD15" s="163"/>
      <c r="AE15" s="163"/>
      <c r="AF15" s="164"/>
      <c r="AI15" s="125" t="str">
        <f>IF(AJ16="","",5)</f>
        <v/>
      </c>
      <c r="AJ15" s="55"/>
      <c r="AK15" s="104"/>
      <c r="AL15" s="106"/>
      <c r="AM15" s="108"/>
      <c r="AN15" s="102"/>
      <c r="AO15" s="63"/>
      <c r="AP15" s="64"/>
      <c r="AQ15" s="64"/>
      <c r="AR15" s="64"/>
      <c r="AS15" s="65"/>
      <c r="AT15" s="63"/>
      <c r="AU15" s="65"/>
      <c r="AV15" s="63"/>
      <c r="AW15" s="65"/>
      <c r="AX15" s="63"/>
      <c r="AY15" s="65"/>
      <c r="AZ15" s="63"/>
      <c r="BA15" s="65"/>
      <c r="BB15" s="34"/>
      <c r="BC15" s="35"/>
      <c r="BD15" s="36"/>
      <c r="BE15" s="23"/>
      <c r="BF15" s="158"/>
      <c r="BG15" s="160"/>
      <c r="BI15" s="162" t="s">
        <v>32</v>
      </c>
      <c r="BJ15" s="163"/>
      <c r="BK15" s="163"/>
      <c r="BL15" s="163"/>
      <c r="BM15" s="164"/>
    </row>
    <row r="16" spans="2:66" ht="21.75" customHeight="1" thickBot="1" x14ac:dyDescent="0.2">
      <c r="B16" s="82"/>
      <c r="C16" s="27"/>
      <c r="D16" s="84"/>
      <c r="E16" s="86"/>
      <c r="F16" s="88"/>
      <c r="G16" s="111"/>
      <c r="H16" s="60"/>
      <c r="I16" s="61"/>
      <c r="J16" s="61"/>
      <c r="K16" s="61"/>
      <c r="L16" s="62"/>
      <c r="M16" s="60"/>
      <c r="N16" s="62"/>
      <c r="O16" s="60"/>
      <c r="P16" s="62"/>
      <c r="Q16" s="60"/>
      <c r="R16" s="62"/>
      <c r="S16" s="60"/>
      <c r="T16" s="62"/>
      <c r="U16" s="28"/>
      <c r="V16" s="29"/>
      <c r="W16" s="30"/>
      <c r="X16" s="8"/>
      <c r="Y16" s="114"/>
      <c r="Z16" s="124"/>
      <c r="AB16" s="31"/>
      <c r="AC16" s="18" t="s">
        <v>3</v>
      </c>
      <c r="AD16" s="32"/>
      <c r="AE16" s="18" t="s">
        <v>4</v>
      </c>
      <c r="AF16" s="33"/>
      <c r="AI16" s="126"/>
      <c r="AJ16" s="37"/>
      <c r="AK16" s="105"/>
      <c r="AL16" s="107"/>
      <c r="AM16" s="109"/>
      <c r="AN16" s="103"/>
      <c r="AO16" s="66"/>
      <c r="AP16" s="67"/>
      <c r="AQ16" s="67"/>
      <c r="AR16" s="67"/>
      <c r="AS16" s="68"/>
      <c r="AT16" s="66"/>
      <c r="AU16" s="68"/>
      <c r="AV16" s="66"/>
      <c r="AW16" s="68"/>
      <c r="AX16" s="66"/>
      <c r="AY16" s="68"/>
      <c r="AZ16" s="66"/>
      <c r="BA16" s="68"/>
      <c r="BB16" s="38"/>
      <c r="BC16" s="39"/>
      <c r="BD16" s="40"/>
      <c r="BE16" s="23"/>
      <c r="BF16" s="159"/>
      <c r="BG16" s="161"/>
      <c r="BI16" s="41"/>
      <c r="BJ16" s="18" t="s">
        <v>3</v>
      </c>
      <c r="BK16" s="42"/>
      <c r="BL16" s="18" t="s">
        <v>4</v>
      </c>
      <c r="BM16" s="43"/>
    </row>
    <row r="17" spans="2:66" ht="21.75" customHeight="1" x14ac:dyDescent="0.15">
      <c r="B17" s="81" t="str">
        <f>IF(C18="","",6)</f>
        <v/>
      </c>
      <c r="C17" s="56"/>
      <c r="D17" s="83"/>
      <c r="E17" s="85"/>
      <c r="F17" s="87"/>
      <c r="G17" s="110"/>
      <c r="H17" s="57"/>
      <c r="I17" s="58"/>
      <c r="J17" s="58"/>
      <c r="K17" s="58"/>
      <c r="L17" s="59"/>
      <c r="M17" s="57"/>
      <c r="N17" s="59"/>
      <c r="O17" s="57"/>
      <c r="P17" s="59"/>
      <c r="Q17" s="57"/>
      <c r="R17" s="59"/>
      <c r="S17" s="57"/>
      <c r="T17" s="59"/>
      <c r="U17" s="24"/>
      <c r="V17" s="25"/>
      <c r="W17" s="26"/>
      <c r="X17" s="8"/>
      <c r="Y17" s="113"/>
      <c r="Z17" s="123"/>
      <c r="AB17" s="177" t="s">
        <v>30</v>
      </c>
      <c r="AC17" s="177"/>
      <c r="AD17" s="177"/>
      <c r="AE17" s="177"/>
      <c r="AF17" s="177"/>
      <c r="AG17" s="177"/>
      <c r="AI17" s="125" t="str">
        <f>IF(AJ18="","",6)</f>
        <v/>
      </c>
      <c r="AJ17" s="55"/>
      <c r="AK17" s="104"/>
      <c r="AL17" s="106"/>
      <c r="AM17" s="108"/>
      <c r="AN17" s="102"/>
      <c r="AO17" s="63"/>
      <c r="AP17" s="64"/>
      <c r="AQ17" s="64"/>
      <c r="AR17" s="64"/>
      <c r="AS17" s="65"/>
      <c r="AT17" s="63"/>
      <c r="AU17" s="65"/>
      <c r="AV17" s="63"/>
      <c r="AW17" s="65"/>
      <c r="AX17" s="63"/>
      <c r="AY17" s="65"/>
      <c r="AZ17" s="63"/>
      <c r="BA17" s="65"/>
      <c r="BB17" s="34"/>
      <c r="BC17" s="35"/>
      <c r="BD17" s="36"/>
      <c r="BE17" s="23"/>
      <c r="BF17" s="158"/>
      <c r="BG17" s="160"/>
      <c r="BI17" s="177" t="s">
        <v>30</v>
      </c>
      <c r="BJ17" s="177"/>
      <c r="BK17" s="177"/>
      <c r="BL17" s="177"/>
      <c r="BM17" s="177"/>
      <c r="BN17" s="177"/>
    </row>
    <row r="18" spans="2:66" ht="21.75" customHeight="1" thickBot="1" x14ac:dyDescent="0.2">
      <c r="B18" s="82"/>
      <c r="C18" s="27"/>
      <c r="D18" s="84"/>
      <c r="E18" s="86"/>
      <c r="F18" s="88"/>
      <c r="G18" s="111"/>
      <c r="H18" s="60"/>
      <c r="I18" s="61"/>
      <c r="J18" s="61"/>
      <c r="K18" s="61"/>
      <c r="L18" s="62"/>
      <c r="M18" s="60"/>
      <c r="N18" s="62"/>
      <c r="O18" s="60"/>
      <c r="P18" s="62"/>
      <c r="Q18" s="60"/>
      <c r="R18" s="62"/>
      <c r="S18" s="60"/>
      <c r="T18" s="62"/>
      <c r="U18" s="28"/>
      <c r="V18" s="29"/>
      <c r="W18" s="30"/>
      <c r="X18" s="8"/>
      <c r="Y18" s="114"/>
      <c r="Z18" s="124"/>
      <c r="AB18" s="177"/>
      <c r="AC18" s="177"/>
      <c r="AD18" s="177"/>
      <c r="AE18" s="177"/>
      <c r="AF18" s="177"/>
      <c r="AG18" s="177"/>
      <c r="AI18" s="126"/>
      <c r="AJ18" s="37"/>
      <c r="AK18" s="105"/>
      <c r="AL18" s="107"/>
      <c r="AM18" s="109"/>
      <c r="AN18" s="103"/>
      <c r="AO18" s="66"/>
      <c r="AP18" s="67"/>
      <c r="AQ18" s="67"/>
      <c r="AR18" s="67"/>
      <c r="AS18" s="68"/>
      <c r="AT18" s="66"/>
      <c r="AU18" s="68"/>
      <c r="AV18" s="66"/>
      <c r="AW18" s="68"/>
      <c r="AX18" s="66"/>
      <c r="AY18" s="68"/>
      <c r="AZ18" s="66"/>
      <c r="BA18" s="68"/>
      <c r="BB18" s="38"/>
      <c r="BC18" s="39"/>
      <c r="BD18" s="40"/>
      <c r="BE18" s="23"/>
      <c r="BF18" s="159"/>
      <c r="BG18" s="161"/>
      <c r="BI18" s="177"/>
      <c r="BJ18" s="177"/>
      <c r="BK18" s="177"/>
      <c r="BL18" s="177"/>
      <c r="BM18" s="177"/>
      <c r="BN18" s="177"/>
    </row>
    <row r="19" spans="2:66" ht="21.75" customHeight="1" x14ac:dyDescent="0.15">
      <c r="B19" s="178" t="str">
        <f>IF(C20="","",7)</f>
        <v/>
      </c>
      <c r="C19" s="56"/>
      <c r="D19" s="83"/>
      <c r="E19" s="85"/>
      <c r="F19" s="87"/>
      <c r="G19" s="110"/>
      <c r="H19" s="57"/>
      <c r="I19" s="58"/>
      <c r="J19" s="58"/>
      <c r="K19" s="58"/>
      <c r="L19" s="59"/>
      <c r="M19" s="57"/>
      <c r="N19" s="59"/>
      <c r="O19" s="57"/>
      <c r="P19" s="59"/>
      <c r="Q19" s="57"/>
      <c r="R19" s="59"/>
      <c r="S19" s="57"/>
      <c r="T19" s="59"/>
      <c r="U19" s="24"/>
      <c r="V19" s="25"/>
      <c r="W19" s="26"/>
      <c r="X19" s="8"/>
      <c r="Y19" s="113"/>
      <c r="Z19" s="123"/>
      <c r="AB19" s="177"/>
      <c r="AC19" s="177"/>
      <c r="AD19" s="177"/>
      <c r="AE19" s="177"/>
      <c r="AF19" s="177"/>
      <c r="AG19" s="177"/>
      <c r="AI19" s="180" t="str">
        <f>IF(AJ20="","",7)</f>
        <v/>
      </c>
      <c r="AJ19" s="55"/>
      <c r="AK19" s="104"/>
      <c r="AL19" s="106"/>
      <c r="AM19" s="108"/>
      <c r="AN19" s="102"/>
      <c r="AO19" s="63"/>
      <c r="AP19" s="64"/>
      <c r="AQ19" s="64"/>
      <c r="AR19" s="64"/>
      <c r="AS19" s="65"/>
      <c r="AT19" s="63"/>
      <c r="AU19" s="65"/>
      <c r="AV19" s="63"/>
      <c r="AW19" s="65"/>
      <c r="AX19" s="63"/>
      <c r="AY19" s="65"/>
      <c r="AZ19" s="63"/>
      <c r="BA19" s="65"/>
      <c r="BB19" s="34"/>
      <c r="BC19" s="35"/>
      <c r="BD19" s="36"/>
      <c r="BE19" s="23"/>
      <c r="BF19" s="158"/>
      <c r="BG19" s="160"/>
      <c r="BI19" s="177"/>
      <c r="BJ19" s="177"/>
      <c r="BK19" s="177"/>
      <c r="BL19" s="177"/>
      <c r="BM19" s="177"/>
      <c r="BN19" s="177"/>
    </row>
    <row r="20" spans="2:66" ht="21.75" customHeight="1" thickBot="1" x14ac:dyDescent="0.2">
      <c r="B20" s="179"/>
      <c r="C20" s="27"/>
      <c r="D20" s="84"/>
      <c r="E20" s="86"/>
      <c r="F20" s="88"/>
      <c r="G20" s="111"/>
      <c r="H20" s="60"/>
      <c r="I20" s="61"/>
      <c r="J20" s="61"/>
      <c r="K20" s="61"/>
      <c r="L20" s="62"/>
      <c r="M20" s="60"/>
      <c r="N20" s="62"/>
      <c r="O20" s="60"/>
      <c r="P20" s="62"/>
      <c r="Q20" s="60"/>
      <c r="R20" s="62"/>
      <c r="S20" s="60"/>
      <c r="T20" s="62"/>
      <c r="U20" s="28"/>
      <c r="V20" s="29"/>
      <c r="W20" s="30"/>
      <c r="X20" s="8"/>
      <c r="Y20" s="114"/>
      <c r="Z20" s="124"/>
      <c r="AB20" s="177"/>
      <c r="AC20" s="177"/>
      <c r="AD20" s="177"/>
      <c r="AE20" s="177"/>
      <c r="AF20" s="177"/>
      <c r="AG20" s="177"/>
      <c r="AI20" s="181"/>
      <c r="AJ20" s="37"/>
      <c r="AK20" s="105"/>
      <c r="AL20" s="107"/>
      <c r="AM20" s="109"/>
      <c r="AN20" s="103"/>
      <c r="AO20" s="66"/>
      <c r="AP20" s="67"/>
      <c r="AQ20" s="67"/>
      <c r="AR20" s="67"/>
      <c r="AS20" s="68"/>
      <c r="AT20" s="66"/>
      <c r="AU20" s="68"/>
      <c r="AV20" s="66"/>
      <c r="AW20" s="68"/>
      <c r="AX20" s="66"/>
      <c r="AY20" s="68"/>
      <c r="AZ20" s="66"/>
      <c r="BA20" s="68"/>
      <c r="BB20" s="38"/>
      <c r="BC20" s="39"/>
      <c r="BD20" s="40"/>
      <c r="BE20" s="23"/>
      <c r="BF20" s="159"/>
      <c r="BG20" s="161"/>
      <c r="BI20" s="177"/>
      <c r="BJ20" s="177"/>
      <c r="BK20" s="177"/>
      <c r="BL20" s="177"/>
      <c r="BM20" s="177"/>
      <c r="BN20" s="177"/>
    </row>
    <row r="21" spans="2:66" ht="21.75" customHeight="1" x14ac:dyDescent="0.15">
      <c r="B21" s="81" t="str">
        <f>IF(C22="","",8)</f>
        <v/>
      </c>
      <c r="C21" s="56"/>
      <c r="D21" s="83"/>
      <c r="E21" s="85"/>
      <c r="F21" s="87"/>
      <c r="G21" s="110"/>
      <c r="H21" s="57"/>
      <c r="I21" s="58"/>
      <c r="J21" s="58"/>
      <c r="K21" s="58"/>
      <c r="L21" s="59"/>
      <c r="M21" s="57"/>
      <c r="N21" s="59"/>
      <c r="O21" s="57"/>
      <c r="P21" s="59"/>
      <c r="Q21" s="57"/>
      <c r="R21" s="59"/>
      <c r="S21" s="57"/>
      <c r="T21" s="59"/>
      <c r="U21" s="24"/>
      <c r="V21" s="25"/>
      <c r="W21" s="26"/>
      <c r="X21" s="8"/>
      <c r="Y21" s="113"/>
      <c r="Z21" s="123"/>
      <c r="AB21" s="177"/>
      <c r="AC21" s="177"/>
      <c r="AD21" s="177"/>
      <c r="AE21" s="177"/>
      <c r="AF21" s="177"/>
      <c r="AG21" s="177"/>
      <c r="AI21" s="125" t="str">
        <f>IF(AJ22="","",8)</f>
        <v/>
      </c>
      <c r="AJ21" s="55"/>
      <c r="AK21" s="104"/>
      <c r="AL21" s="106"/>
      <c r="AM21" s="108"/>
      <c r="AN21" s="102"/>
      <c r="AO21" s="63"/>
      <c r="AP21" s="64"/>
      <c r="AQ21" s="64"/>
      <c r="AR21" s="64"/>
      <c r="AS21" s="65"/>
      <c r="AT21" s="63"/>
      <c r="AU21" s="65"/>
      <c r="AV21" s="63"/>
      <c r="AW21" s="65"/>
      <c r="AX21" s="63"/>
      <c r="AY21" s="65"/>
      <c r="AZ21" s="63"/>
      <c r="BA21" s="65"/>
      <c r="BB21" s="34"/>
      <c r="BC21" s="35"/>
      <c r="BD21" s="36"/>
      <c r="BE21" s="23"/>
      <c r="BF21" s="158"/>
      <c r="BG21" s="160"/>
      <c r="BI21" s="177"/>
      <c r="BJ21" s="177"/>
      <c r="BK21" s="177"/>
      <c r="BL21" s="177"/>
      <c r="BM21" s="177"/>
      <c r="BN21" s="177"/>
    </row>
    <row r="22" spans="2:66" ht="21.75" customHeight="1" thickBot="1" x14ac:dyDescent="0.2">
      <c r="B22" s="82"/>
      <c r="C22" s="27"/>
      <c r="D22" s="84"/>
      <c r="E22" s="86"/>
      <c r="F22" s="88"/>
      <c r="G22" s="111"/>
      <c r="H22" s="60"/>
      <c r="I22" s="61"/>
      <c r="J22" s="61"/>
      <c r="K22" s="61"/>
      <c r="L22" s="62"/>
      <c r="M22" s="60"/>
      <c r="N22" s="62"/>
      <c r="O22" s="60"/>
      <c r="P22" s="62"/>
      <c r="Q22" s="60"/>
      <c r="R22" s="62"/>
      <c r="S22" s="60"/>
      <c r="T22" s="62"/>
      <c r="U22" s="28"/>
      <c r="V22" s="29"/>
      <c r="W22" s="30"/>
      <c r="X22" s="8"/>
      <c r="Y22" s="114"/>
      <c r="Z22" s="124"/>
      <c r="AB22" s="17" t="s">
        <v>18</v>
      </c>
      <c r="AI22" s="126"/>
      <c r="AJ22" s="37"/>
      <c r="AK22" s="105"/>
      <c r="AL22" s="107"/>
      <c r="AM22" s="109"/>
      <c r="AN22" s="103"/>
      <c r="AO22" s="66"/>
      <c r="AP22" s="67"/>
      <c r="AQ22" s="67"/>
      <c r="AR22" s="67"/>
      <c r="AS22" s="68"/>
      <c r="AT22" s="66"/>
      <c r="AU22" s="68"/>
      <c r="AV22" s="66"/>
      <c r="AW22" s="68"/>
      <c r="AX22" s="66"/>
      <c r="AY22" s="68"/>
      <c r="AZ22" s="66"/>
      <c r="BA22" s="68"/>
      <c r="BB22" s="38"/>
      <c r="BC22" s="39"/>
      <c r="BD22" s="40"/>
      <c r="BE22" s="23"/>
      <c r="BF22" s="159"/>
      <c r="BG22" s="161"/>
      <c r="BI22" s="17" t="s">
        <v>18</v>
      </c>
    </row>
    <row r="23" spans="2:66" ht="21.75" customHeight="1" x14ac:dyDescent="0.15">
      <c r="B23" s="81" t="str">
        <f>IF(C24="","",9)</f>
        <v/>
      </c>
      <c r="C23" s="56"/>
      <c r="D23" s="165"/>
      <c r="E23" s="167"/>
      <c r="F23" s="87"/>
      <c r="G23" s="110"/>
      <c r="H23" s="57"/>
      <c r="I23" s="58"/>
      <c r="J23" s="58"/>
      <c r="K23" s="58"/>
      <c r="L23" s="59"/>
      <c r="M23" s="57"/>
      <c r="N23" s="59"/>
      <c r="O23" s="57"/>
      <c r="P23" s="59"/>
      <c r="Q23" s="57"/>
      <c r="R23" s="59"/>
      <c r="S23" s="57"/>
      <c r="T23" s="59"/>
      <c r="U23" s="24"/>
      <c r="V23" s="25"/>
      <c r="W23" s="26"/>
      <c r="X23" s="8"/>
      <c r="Y23" s="113"/>
      <c r="Z23" s="123"/>
      <c r="AB23" s="1" t="s">
        <v>51</v>
      </c>
      <c r="AI23" s="125" t="str">
        <f>IF(AJ24="","",9)</f>
        <v/>
      </c>
      <c r="AJ23" s="55"/>
      <c r="AK23" s="119"/>
      <c r="AL23" s="121"/>
      <c r="AM23" s="108"/>
      <c r="AN23" s="102"/>
      <c r="AO23" s="63"/>
      <c r="AP23" s="64"/>
      <c r="AQ23" s="64"/>
      <c r="AR23" s="64"/>
      <c r="AS23" s="65"/>
      <c r="AT23" s="63"/>
      <c r="AU23" s="65"/>
      <c r="AV23" s="63"/>
      <c r="AW23" s="65"/>
      <c r="AX23" s="63"/>
      <c r="AY23" s="65"/>
      <c r="AZ23" s="63"/>
      <c r="BA23" s="65"/>
      <c r="BB23" s="34"/>
      <c r="BC23" s="35"/>
      <c r="BD23" s="36"/>
      <c r="BE23" s="23"/>
      <c r="BF23" s="158"/>
      <c r="BG23" s="160"/>
      <c r="BI23" s="1" t="s">
        <v>51</v>
      </c>
    </row>
    <row r="24" spans="2:66" ht="21.75" customHeight="1" thickBot="1" x14ac:dyDescent="0.2">
      <c r="B24" s="82"/>
      <c r="C24" s="27"/>
      <c r="D24" s="166"/>
      <c r="E24" s="168"/>
      <c r="F24" s="88"/>
      <c r="G24" s="111"/>
      <c r="H24" s="60"/>
      <c r="I24" s="61"/>
      <c r="J24" s="61"/>
      <c r="K24" s="61"/>
      <c r="L24" s="62"/>
      <c r="M24" s="60"/>
      <c r="N24" s="62"/>
      <c r="O24" s="60"/>
      <c r="P24" s="62"/>
      <c r="Q24" s="60"/>
      <c r="R24" s="62"/>
      <c r="S24" s="60"/>
      <c r="T24" s="62"/>
      <c r="U24" s="28"/>
      <c r="V24" s="29"/>
      <c r="W24" s="30"/>
      <c r="X24" s="8"/>
      <c r="Y24" s="114"/>
      <c r="Z24" s="124"/>
      <c r="AB24" s="1" t="s">
        <v>45</v>
      </c>
      <c r="AI24" s="126"/>
      <c r="AJ24" s="37"/>
      <c r="AK24" s="120"/>
      <c r="AL24" s="122"/>
      <c r="AM24" s="109"/>
      <c r="AN24" s="103"/>
      <c r="AO24" s="66"/>
      <c r="AP24" s="67"/>
      <c r="AQ24" s="67"/>
      <c r="AR24" s="67"/>
      <c r="AS24" s="68"/>
      <c r="AT24" s="66"/>
      <c r="AU24" s="68"/>
      <c r="AV24" s="66"/>
      <c r="AW24" s="68"/>
      <c r="AX24" s="66"/>
      <c r="AY24" s="68"/>
      <c r="AZ24" s="66"/>
      <c r="BA24" s="68"/>
      <c r="BB24" s="38"/>
      <c r="BC24" s="39"/>
      <c r="BD24" s="40"/>
      <c r="BE24" s="23"/>
      <c r="BF24" s="159"/>
      <c r="BG24" s="161"/>
      <c r="BI24" s="1" t="s">
        <v>45</v>
      </c>
    </row>
    <row r="25" spans="2:66" ht="21.75" customHeight="1" x14ac:dyDescent="0.15">
      <c r="B25" s="81" t="str">
        <f>IF(C26="","",10)</f>
        <v/>
      </c>
      <c r="C25" s="56"/>
      <c r="D25" s="165"/>
      <c r="E25" s="167"/>
      <c r="F25" s="87"/>
      <c r="G25" s="110"/>
      <c r="H25" s="57"/>
      <c r="I25" s="58"/>
      <c r="J25" s="58"/>
      <c r="K25" s="58"/>
      <c r="L25" s="59"/>
      <c r="M25" s="57"/>
      <c r="N25" s="59"/>
      <c r="O25" s="57"/>
      <c r="P25" s="59"/>
      <c r="Q25" s="57"/>
      <c r="R25" s="59"/>
      <c r="S25" s="57"/>
      <c r="T25" s="59"/>
      <c r="U25" s="24"/>
      <c r="V25" s="25"/>
      <c r="W25" s="26"/>
      <c r="X25" s="8"/>
      <c r="Y25" s="113"/>
      <c r="Z25" s="123"/>
      <c r="AB25" s="1" t="s">
        <v>46</v>
      </c>
      <c r="AI25" s="125" t="str">
        <f>IF(AJ26="","",10)</f>
        <v/>
      </c>
      <c r="AJ25" s="55"/>
      <c r="AK25" s="119"/>
      <c r="AL25" s="121"/>
      <c r="AM25" s="108"/>
      <c r="AN25" s="102"/>
      <c r="AO25" s="63"/>
      <c r="AP25" s="64"/>
      <c r="AQ25" s="64"/>
      <c r="AR25" s="64"/>
      <c r="AS25" s="65"/>
      <c r="AT25" s="63"/>
      <c r="AU25" s="65"/>
      <c r="AV25" s="63"/>
      <c r="AW25" s="65"/>
      <c r="AX25" s="63"/>
      <c r="AY25" s="65"/>
      <c r="AZ25" s="63"/>
      <c r="BA25" s="65"/>
      <c r="BB25" s="34"/>
      <c r="BC25" s="35"/>
      <c r="BD25" s="36"/>
      <c r="BE25" s="23"/>
      <c r="BF25" s="158"/>
      <c r="BG25" s="160"/>
      <c r="BI25" s="1" t="s">
        <v>46</v>
      </c>
    </row>
    <row r="26" spans="2:66" ht="21.75" customHeight="1" thickBot="1" x14ac:dyDescent="0.2">
      <c r="B26" s="82"/>
      <c r="C26" s="27"/>
      <c r="D26" s="166"/>
      <c r="E26" s="168"/>
      <c r="F26" s="88"/>
      <c r="G26" s="111"/>
      <c r="H26" s="60"/>
      <c r="I26" s="61"/>
      <c r="J26" s="61"/>
      <c r="K26" s="61"/>
      <c r="L26" s="62"/>
      <c r="M26" s="60"/>
      <c r="N26" s="62"/>
      <c r="O26" s="60"/>
      <c r="P26" s="62"/>
      <c r="Q26" s="60"/>
      <c r="R26" s="62"/>
      <c r="S26" s="60"/>
      <c r="T26" s="62"/>
      <c r="U26" s="28"/>
      <c r="V26" s="29"/>
      <c r="W26" s="30"/>
      <c r="X26" s="8"/>
      <c r="Y26" s="114"/>
      <c r="Z26" s="124"/>
      <c r="AB26" s="1" t="s">
        <v>47</v>
      </c>
      <c r="AI26" s="126"/>
      <c r="AJ26" s="37"/>
      <c r="AK26" s="120"/>
      <c r="AL26" s="122"/>
      <c r="AM26" s="109"/>
      <c r="AN26" s="103"/>
      <c r="AO26" s="66"/>
      <c r="AP26" s="67"/>
      <c r="AQ26" s="67"/>
      <c r="AR26" s="67"/>
      <c r="AS26" s="68"/>
      <c r="AT26" s="66"/>
      <c r="AU26" s="68"/>
      <c r="AV26" s="66"/>
      <c r="AW26" s="68"/>
      <c r="AX26" s="66"/>
      <c r="AY26" s="68"/>
      <c r="AZ26" s="66"/>
      <c r="BA26" s="68"/>
      <c r="BB26" s="38"/>
      <c r="BC26" s="39"/>
      <c r="BD26" s="40"/>
      <c r="BE26" s="23"/>
      <c r="BF26" s="159"/>
      <c r="BG26" s="161"/>
      <c r="BI26" s="1" t="s">
        <v>47</v>
      </c>
    </row>
    <row r="27" spans="2:66" ht="21.75" customHeight="1" x14ac:dyDescent="0.15">
      <c r="B27" s="81" t="str">
        <f>IF(C28="","",11)</f>
        <v/>
      </c>
      <c r="C27" s="56"/>
      <c r="D27" s="165"/>
      <c r="E27" s="167"/>
      <c r="F27" s="87"/>
      <c r="G27" s="110"/>
      <c r="H27" s="57"/>
      <c r="I27" s="58"/>
      <c r="J27" s="58"/>
      <c r="K27" s="58"/>
      <c r="L27" s="59"/>
      <c r="M27" s="57"/>
      <c r="N27" s="59"/>
      <c r="O27" s="57"/>
      <c r="P27" s="59"/>
      <c r="Q27" s="57"/>
      <c r="R27" s="59"/>
      <c r="S27" s="57"/>
      <c r="T27" s="59"/>
      <c r="U27" s="24"/>
      <c r="V27" s="25"/>
      <c r="W27" s="26"/>
      <c r="X27" s="8"/>
      <c r="Y27" s="113"/>
      <c r="Z27" s="123"/>
      <c r="AB27" s="1" t="s">
        <v>48</v>
      </c>
      <c r="AI27" s="125" t="str">
        <f>IF(AJ28="","",11)</f>
        <v/>
      </c>
      <c r="AJ27" s="55"/>
      <c r="AK27" s="119"/>
      <c r="AL27" s="121"/>
      <c r="AM27" s="108"/>
      <c r="AN27" s="102"/>
      <c r="AO27" s="63"/>
      <c r="AP27" s="64"/>
      <c r="AQ27" s="64"/>
      <c r="AR27" s="64"/>
      <c r="AS27" s="65"/>
      <c r="AT27" s="63"/>
      <c r="AU27" s="65"/>
      <c r="AV27" s="63"/>
      <c r="AW27" s="65"/>
      <c r="AX27" s="63"/>
      <c r="AY27" s="65"/>
      <c r="AZ27" s="63"/>
      <c r="BA27" s="65"/>
      <c r="BB27" s="34"/>
      <c r="BC27" s="35"/>
      <c r="BD27" s="36"/>
      <c r="BE27" s="23"/>
      <c r="BF27" s="158"/>
      <c r="BG27" s="160"/>
      <c r="BI27" s="1" t="s">
        <v>48</v>
      </c>
    </row>
    <row r="28" spans="2:66" ht="21.75" customHeight="1" thickBot="1" x14ac:dyDescent="0.2">
      <c r="B28" s="82"/>
      <c r="C28" s="27"/>
      <c r="D28" s="166"/>
      <c r="E28" s="168"/>
      <c r="F28" s="88"/>
      <c r="G28" s="111"/>
      <c r="H28" s="60"/>
      <c r="I28" s="61"/>
      <c r="J28" s="61"/>
      <c r="K28" s="61"/>
      <c r="L28" s="62"/>
      <c r="M28" s="60"/>
      <c r="N28" s="62"/>
      <c r="O28" s="60"/>
      <c r="P28" s="62"/>
      <c r="Q28" s="60"/>
      <c r="R28" s="62"/>
      <c r="S28" s="60"/>
      <c r="T28" s="62"/>
      <c r="U28" s="28"/>
      <c r="V28" s="29"/>
      <c r="W28" s="30"/>
      <c r="X28" s="8"/>
      <c r="Y28" s="114"/>
      <c r="Z28" s="124"/>
      <c r="AB28" s="1" t="s">
        <v>49</v>
      </c>
      <c r="AI28" s="126"/>
      <c r="AJ28" s="37"/>
      <c r="AK28" s="120"/>
      <c r="AL28" s="122"/>
      <c r="AM28" s="109"/>
      <c r="AN28" s="103"/>
      <c r="AO28" s="66"/>
      <c r="AP28" s="67"/>
      <c r="AQ28" s="67"/>
      <c r="AR28" s="67"/>
      <c r="AS28" s="68"/>
      <c r="AT28" s="66"/>
      <c r="AU28" s="68"/>
      <c r="AV28" s="66"/>
      <c r="AW28" s="68"/>
      <c r="AX28" s="66"/>
      <c r="AY28" s="68"/>
      <c r="AZ28" s="66"/>
      <c r="BA28" s="68"/>
      <c r="BB28" s="38"/>
      <c r="BC28" s="39"/>
      <c r="BD28" s="40"/>
      <c r="BE28" s="23"/>
      <c r="BF28" s="159"/>
      <c r="BG28" s="161"/>
      <c r="BI28" s="1" t="s">
        <v>49</v>
      </c>
    </row>
    <row r="29" spans="2:66" ht="21.75" customHeight="1" x14ac:dyDescent="0.15">
      <c r="B29" s="81" t="str">
        <f>IF(C30="","",12)</f>
        <v/>
      </c>
      <c r="C29" s="56"/>
      <c r="D29" s="165"/>
      <c r="E29" s="167"/>
      <c r="F29" s="87"/>
      <c r="G29" s="110"/>
      <c r="H29" s="57"/>
      <c r="I29" s="58"/>
      <c r="J29" s="58"/>
      <c r="K29" s="58"/>
      <c r="L29" s="59"/>
      <c r="M29" s="57"/>
      <c r="N29" s="59"/>
      <c r="O29" s="57"/>
      <c r="P29" s="59"/>
      <c r="Q29" s="57"/>
      <c r="R29" s="59"/>
      <c r="S29" s="57"/>
      <c r="T29" s="59"/>
      <c r="U29" s="24"/>
      <c r="V29" s="25"/>
      <c r="W29" s="26"/>
      <c r="X29" s="8"/>
      <c r="Y29" s="113"/>
      <c r="Z29" s="123"/>
      <c r="AB29" s="1" t="s">
        <v>43</v>
      </c>
      <c r="AI29" s="125" t="str">
        <f>IF(AJ30="","",12)</f>
        <v/>
      </c>
      <c r="AJ29" s="55"/>
      <c r="AK29" s="119"/>
      <c r="AL29" s="121"/>
      <c r="AM29" s="108"/>
      <c r="AN29" s="102"/>
      <c r="AO29" s="63"/>
      <c r="AP29" s="64"/>
      <c r="AQ29" s="64"/>
      <c r="AR29" s="64"/>
      <c r="AS29" s="65"/>
      <c r="AT29" s="63"/>
      <c r="AU29" s="65"/>
      <c r="AV29" s="63"/>
      <c r="AW29" s="65"/>
      <c r="AX29" s="63"/>
      <c r="AY29" s="65"/>
      <c r="AZ29" s="63"/>
      <c r="BA29" s="65"/>
      <c r="BB29" s="34"/>
      <c r="BC29" s="35"/>
      <c r="BD29" s="36"/>
      <c r="BE29" s="23"/>
      <c r="BF29" s="158"/>
      <c r="BG29" s="160"/>
      <c r="BI29" s="1" t="s">
        <v>43</v>
      </c>
    </row>
    <row r="30" spans="2:66" ht="21.75" customHeight="1" thickBot="1" x14ac:dyDescent="0.2">
      <c r="B30" s="82"/>
      <c r="C30" s="27"/>
      <c r="D30" s="166"/>
      <c r="E30" s="168"/>
      <c r="F30" s="88"/>
      <c r="G30" s="111"/>
      <c r="H30" s="60"/>
      <c r="I30" s="61"/>
      <c r="J30" s="61"/>
      <c r="K30" s="61"/>
      <c r="L30" s="62"/>
      <c r="M30" s="60"/>
      <c r="N30" s="62"/>
      <c r="O30" s="60"/>
      <c r="P30" s="62"/>
      <c r="Q30" s="60"/>
      <c r="R30" s="62"/>
      <c r="S30" s="60"/>
      <c r="T30" s="62"/>
      <c r="U30" s="28"/>
      <c r="V30" s="29"/>
      <c r="W30" s="30"/>
      <c r="X30" s="8"/>
      <c r="Y30" s="114"/>
      <c r="Z30" s="124"/>
      <c r="AB30" s="1" t="s">
        <v>44</v>
      </c>
      <c r="AI30" s="126"/>
      <c r="AJ30" s="37"/>
      <c r="AK30" s="120"/>
      <c r="AL30" s="122"/>
      <c r="AM30" s="109"/>
      <c r="AN30" s="103"/>
      <c r="AO30" s="66"/>
      <c r="AP30" s="67"/>
      <c r="AQ30" s="67"/>
      <c r="AR30" s="67"/>
      <c r="AS30" s="68"/>
      <c r="AT30" s="66"/>
      <c r="AU30" s="68"/>
      <c r="AV30" s="66"/>
      <c r="AW30" s="68"/>
      <c r="AX30" s="66"/>
      <c r="AY30" s="68"/>
      <c r="AZ30" s="66"/>
      <c r="BA30" s="68"/>
      <c r="BB30" s="38"/>
      <c r="BC30" s="39"/>
      <c r="BD30" s="40"/>
      <c r="BE30" s="23"/>
      <c r="BF30" s="159"/>
      <c r="BG30" s="161"/>
      <c r="BI30" s="1" t="s">
        <v>44</v>
      </c>
    </row>
    <row r="31" spans="2:66" ht="21.75" customHeight="1" x14ac:dyDescent="0.15">
      <c r="R31" s="1" t="s">
        <v>17</v>
      </c>
      <c r="AB31" s="1" t="s">
        <v>50</v>
      </c>
      <c r="AY31" s="1" t="s">
        <v>17</v>
      </c>
      <c r="BI31" s="1" t="s">
        <v>50</v>
      </c>
    </row>
    <row r="32" spans="2:66" ht="21.75" customHeight="1" x14ac:dyDescent="0.15">
      <c r="B32" s="115" t="s">
        <v>22</v>
      </c>
      <c r="C32" s="115"/>
      <c r="D32" s="182" t="str">
        <f>IF(COUNT($B$7:$B$30,$B$42:$B$65)=0,"0",COUNT($B$7:$B$30,$B$42:$B$65))</f>
        <v>0</v>
      </c>
      <c r="E32" s="182"/>
      <c r="F32" s="12" t="s">
        <v>11</v>
      </c>
      <c r="G32" s="115" t="s">
        <v>54</v>
      </c>
      <c r="H32" s="115"/>
      <c r="I32" s="184"/>
      <c r="J32" s="184"/>
      <c r="K32" s="184"/>
      <c r="L32" s="184"/>
      <c r="M32" s="184"/>
      <c r="N32" s="4"/>
      <c r="P32" s="74"/>
      <c r="Q32" s="78" t="s">
        <v>57</v>
      </c>
      <c r="R32" s="77"/>
      <c r="S32" s="53" t="s">
        <v>25</v>
      </c>
      <c r="T32" s="50"/>
      <c r="U32" s="53" t="s">
        <v>26</v>
      </c>
      <c r="V32" s="50"/>
      <c r="W32" s="53" t="s">
        <v>52</v>
      </c>
      <c r="AI32" s="115" t="s">
        <v>22</v>
      </c>
      <c r="AJ32" s="115"/>
      <c r="AK32" s="183" t="str">
        <f>IF(COUNT($B$7:$B$30,$B$42:$B$65)=0,"0",COUNT($B$7:$B$30,$B$42:$B$65))</f>
        <v>0</v>
      </c>
      <c r="AL32" s="183"/>
      <c r="AM32" s="12" t="s">
        <v>11</v>
      </c>
      <c r="AN32" s="115" t="s">
        <v>54</v>
      </c>
      <c r="AO32" s="115"/>
      <c r="AP32" s="185"/>
      <c r="AQ32" s="185"/>
      <c r="AR32" s="185"/>
      <c r="AS32" s="185"/>
      <c r="AT32" s="185"/>
      <c r="AU32" s="4"/>
      <c r="AW32" s="74"/>
      <c r="AX32" s="78" t="s">
        <v>57</v>
      </c>
      <c r="AY32" s="79"/>
      <c r="AZ32" s="53" t="s">
        <v>25</v>
      </c>
      <c r="BA32" s="54"/>
      <c r="BB32" s="53" t="s">
        <v>26</v>
      </c>
      <c r="BC32" s="54"/>
      <c r="BD32" s="53" t="s">
        <v>6</v>
      </c>
    </row>
    <row r="33" spans="2:66" ht="21.75" customHeight="1" x14ac:dyDescent="0.15">
      <c r="B33" s="14"/>
      <c r="C33" s="52" t="s">
        <v>21</v>
      </c>
      <c r="D33" s="182" t="str">
        <f>IF(COUNT($AI$7:$AI$30,$AI$42:$AI$65)=0,"0",COUNT($AI$7:$AI$30,$AI$42:$AI$65))</f>
        <v>0</v>
      </c>
      <c r="E33" s="182"/>
      <c r="F33" s="12" t="s">
        <v>11</v>
      </c>
      <c r="G33" s="70"/>
      <c r="H33" s="70"/>
      <c r="I33" s="73"/>
      <c r="J33" s="73"/>
      <c r="K33" s="73"/>
      <c r="L33" s="73"/>
      <c r="M33" s="73"/>
      <c r="N33" s="7"/>
      <c r="AI33" s="14"/>
      <c r="AJ33" s="52" t="s">
        <v>21</v>
      </c>
      <c r="AK33" s="183" t="str">
        <f>IF(COUNT($AI$7:$AI$30,$AI$42:$AI$65)=0,"0",COUNT($AI$7:$AI$30,$AI$42:$AI$65))</f>
        <v>0</v>
      </c>
      <c r="AL33" s="183"/>
      <c r="AM33" s="12" t="s">
        <v>11</v>
      </c>
      <c r="AN33" s="71"/>
      <c r="AO33" s="71"/>
      <c r="AP33" s="73"/>
      <c r="AQ33" s="73"/>
      <c r="AR33" s="73"/>
      <c r="AS33" s="73"/>
      <c r="AT33" s="73"/>
      <c r="AU33" s="7"/>
    </row>
    <row r="34" spans="2:66" ht="21.75" customHeight="1" x14ac:dyDescent="0.15">
      <c r="G34" s="115" t="s">
        <v>53</v>
      </c>
      <c r="H34" s="115"/>
      <c r="I34" s="184"/>
      <c r="J34" s="184"/>
      <c r="K34" s="184"/>
      <c r="L34" s="184"/>
      <c r="M34" s="184"/>
      <c r="N34" s="189" t="s">
        <v>24</v>
      </c>
      <c r="O34" s="189"/>
      <c r="P34" s="189"/>
      <c r="Q34" s="184"/>
      <c r="R34" s="184"/>
      <c r="S34" s="184"/>
      <c r="T34" s="186" t="s">
        <v>19</v>
      </c>
      <c r="U34" s="186"/>
      <c r="V34" s="190"/>
      <c r="W34" s="190"/>
      <c r="X34" s="190"/>
      <c r="Y34" s="188" t="s">
        <v>9</v>
      </c>
      <c r="Z34" s="188"/>
      <c r="AA34" s="188"/>
      <c r="AB34" s="184"/>
      <c r="AC34" s="184"/>
      <c r="AD34" s="184"/>
      <c r="AE34" s="184"/>
      <c r="AF34" s="2" t="s">
        <v>10</v>
      </c>
      <c r="AG34" s="19"/>
      <c r="AN34" s="115" t="s">
        <v>53</v>
      </c>
      <c r="AO34" s="115"/>
      <c r="AP34" s="185"/>
      <c r="AQ34" s="185"/>
      <c r="AR34" s="185"/>
      <c r="AS34" s="185"/>
      <c r="AT34" s="185"/>
      <c r="AU34" s="189" t="s">
        <v>24</v>
      </c>
      <c r="AV34" s="189"/>
      <c r="AW34" s="189"/>
      <c r="AX34" s="185"/>
      <c r="AY34" s="185"/>
      <c r="AZ34" s="185"/>
      <c r="BA34" s="186" t="s">
        <v>19</v>
      </c>
      <c r="BB34" s="186"/>
      <c r="BC34" s="187"/>
      <c r="BD34" s="187"/>
      <c r="BE34" s="187"/>
      <c r="BF34" s="188" t="s">
        <v>9</v>
      </c>
      <c r="BG34" s="188"/>
      <c r="BH34" s="188"/>
      <c r="BI34" s="185"/>
      <c r="BJ34" s="185"/>
      <c r="BK34" s="185"/>
      <c r="BL34" s="185"/>
      <c r="BM34" s="2" t="s">
        <v>10</v>
      </c>
      <c r="BN34" s="19"/>
    </row>
    <row r="36" spans="2:66" ht="21.75" customHeight="1" x14ac:dyDescent="0.15">
      <c r="H36" s="76" t="s">
        <v>57</v>
      </c>
      <c r="I36" s="75"/>
      <c r="J36" s="22" t="s">
        <v>13</v>
      </c>
      <c r="K36" s="112" t="s">
        <v>33</v>
      </c>
      <c r="L36" s="112"/>
      <c r="M36" s="112"/>
      <c r="N36" s="112"/>
      <c r="O36" s="112"/>
      <c r="P36" s="112"/>
      <c r="Q36" s="112"/>
      <c r="R36" s="112"/>
      <c r="S36" s="112"/>
      <c r="T36" s="112"/>
      <c r="U36" s="20"/>
      <c r="Z36" s="148" t="s">
        <v>16</v>
      </c>
      <c r="AA36" s="149"/>
      <c r="AB36" s="149"/>
      <c r="AC36" s="149"/>
      <c r="AD36" s="150"/>
      <c r="AF36" s="154" t="s">
        <v>40</v>
      </c>
      <c r="AG36" s="154"/>
      <c r="AO36" s="76" t="s">
        <v>57</v>
      </c>
      <c r="AP36" s="80"/>
      <c r="AQ36" s="22" t="s">
        <v>13</v>
      </c>
      <c r="AR36" s="112" t="s">
        <v>33</v>
      </c>
      <c r="AS36" s="112"/>
      <c r="AT36" s="112"/>
      <c r="AU36" s="112"/>
      <c r="AV36" s="112"/>
      <c r="AW36" s="112"/>
      <c r="AX36" s="112"/>
      <c r="AY36" s="112"/>
      <c r="AZ36" s="112"/>
      <c r="BA36" s="112"/>
      <c r="BB36" s="20"/>
      <c r="BG36" s="148" t="s">
        <v>16</v>
      </c>
      <c r="BH36" s="149"/>
      <c r="BI36" s="149"/>
      <c r="BJ36" s="149"/>
      <c r="BK36" s="150"/>
      <c r="BM36" s="154" t="s">
        <v>40</v>
      </c>
      <c r="BN36" s="154"/>
    </row>
    <row r="37" spans="2:66" ht="21.75" customHeight="1" x14ac:dyDescent="0.15">
      <c r="B37" s="127" t="s">
        <v>28</v>
      </c>
      <c r="C37" s="128"/>
      <c r="G37" s="21"/>
      <c r="I37" s="112" t="s">
        <v>34</v>
      </c>
      <c r="J37" s="112"/>
      <c r="K37" s="112"/>
      <c r="L37" s="112"/>
      <c r="M37" s="112"/>
      <c r="N37" s="112"/>
      <c r="O37" s="112"/>
      <c r="P37" s="112"/>
      <c r="Q37" s="112"/>
      <c r="R37" s="112"/>
      <c r="S37" s="21"/>
      <c r="T37" s="21"/>
      <c r="U37" s="21"/>
      <c r="V37" s="21"/>
      <c r="W37" s="21"/>
      <c r="X37" s="3"/>
      <c r="Y37" s="21"/>
      <c r="Z37" s="151"/>
      <c r="AA37" s="152"/>
      <c r="AB37" s="152"/>
      <c r="AC37" s="152"/>
      <c r="AD37" s="153"/>
      <c r="AF37" s="154"/>
      <c r="AG37" s="154"/>
      <c r="AI37" s="129" t="s">
        <v>29</v>
      </c>
      <c r="AJ37" s="130"/>
      <c r="AN37" s="21"/>
      <c r="AP37" s="112" t="s">
        <v>34</v>
      </c>
      <c r="AQ37" s="112"/>
      <c r="AR37" s="112"/>
      <c r="AS37" s="112"/>
      <c r="AT37" s="112"/>
      <c r="AU37" s="112"/>
      <c r="AV37" s="112"/>
      <c r="AW37" s="112"/>
      <c r="AX37" s="112"/>
      <c r="AY37" s="112"/>
      <c r="AZ37" s="21"/>
      <c r="BA37" s="21"/>
      <c r="BB37" s="21"/>
      <c r="BC37" s="21"/>
      <c r="BD37" s="21"/>
      <c r="BE37" s="3"/>
      <c r="BF37" s="21"/>
      <c r="BG37" s="151"/>
      <c r="BH37" s="152"/>
      <c r="BI37" s="152"/>
      <c r="BJ37" s="152"/>
      <c r="BK37" s="153"/>
      <c r="BM37" s="154"/>
      <c r="BN37" s="154"/>
    </row>
    <row r="38" spans="2:66" ht="21.75" customHeight="1" thickBot="1" x14ac:dyDescent="0.2"/>
    <row r="39" spans="2:66" ht="21.75" customHeight="1" x14ac:dyDescent="0.15">
      <c r="B39" s="139"/>
      <c r="C39" s="142" t="s">
        <v>31</v>
      </c>
      <c r="D39" s="145" t="s">
        <v>0</v>
      </c>
      <c r="E39" s="116" t="s">
        <v>20</v>
      </c>
      <c r="F39" s="117"/>
      <c r="G39" s="117"/>
      <c r="H39" s="89" t="s">
        <v>1</v>
      </c>
      <c r="I39" s="93"/>
      <c r="J39" s="93"/>
      <c r="K39" s="93"/>
      <c r="L39" s="93"/>
      <c r="M39" s="89" t="s">
        <v>14</v>
      </c>
      <c r="N39" s="90"/>
      <c r="O39" s="93" t="s">
        <v>15</v>
      </c>
      <c r="P39" s="93"/>
      <c r="Q39" s="89" t="s">
        <v>36</v>
      </c>
      <c r="R39" s="90"/>
      <c r="S39" s="93" t="s">
        <v>2</v>
      </c>
      <c r="T39" s="90"/>
      <c r="U39" s="95" t="s">
        <v>27</v>
      </c>
      <c r="V39" s="96"/>
      <c r="W39" s="97"/>
      <c r="X39" s="10"/>
      <c r="Y39" s="101" t="s">
        <v>23</v>
      </c>
      <c r="Z39" s="90"/>
      <c r="AI39" s="139"/>
      <c r="AJ39" s="142" t="s">
        <v>31</v>
      </c>
      <c r="AK39" s="145" t="s">
        <v>0</v>
      </c>
      <c r="AL39" s="116" t="s">
        <v>20</v>
      </c>
      <c r="AM39" s="117"/>
      <c r="AN39" s="117"/>
      <c r="AO39" s="89" t="s">
        <v>1</v>
      </c>
      <c r="AP39" s="93"/>
      <c r="AQ39" s="93"/>
      <c r="AR39" s="93"/>
      <c r="AS39" s="93"/>
      <c r="AT39" s="89" t="s">
        <v>14</v>
      </c>
      <c r="AU39" s="90"/>
      <c r="AV39" s="93" t="s">
        <v>15</v>
      </c>
      <c r="AW39" s="93"/>
      <c r="AX39" s="89" t="s">
        <v>36</v>
      </c>
      <c r="AY39" s="90"/>
      <c r="AZ39" s="93" t="s">
        <v>2</v>
      </c>
      <c r="BA39" s="90"/>
      <c r="BB39" s="95" t="s">
        <v>27</v>
      </c>
      <c r="BC39" s="96"/>
      <c r="BD39" s="97"/>
      <c r="BE39" s="10"/>
      <c r="BF39" s="101" t="s">
        <v>23</v>
      </c>
      <c r="BG39" s="90"/>
    </row>
    <row r="40" spans="2:66" ht="21.75" customHeight="1" x14ac:dyDescent="0.15">
      <c r="B40" s="140"/>
      <c r="C40" s="143"/>
      <c r="D40" s="146"/>
      <c r="E40" s="118"/>
      <c r="F40" s="118"/>
      <c r="G40" s="118"/>
      <c r="H40" s="91"/>
      <c r="I40" s="94"/>
      <c r="J40" s="94"/>
      <c r="K40" s="94"/>
      <c r="L40" s="94"/>
      <c r="M40" s="91"/>
      <c r="N40" s="92"/>
      <c r="O40" s="94"/>
      <c r="P40" s="94"/>
      <c r="Q40" s="91"/>
      <c r="R40" s="92"/>
      <c r="S40" s="94"/>
      <c r="T40" s="92"/>
      <c r="U40" s="98"/>
      <c r="V40" s="99"/>
      <c r="W40" s="100"/>
      <c r="X40" s="10"/>
      <c r="Y40" s="91"/>
      <c r="Z40" s="92"/>
      <c r="AI40" s="140"/>
      <c r="AJ40" s="143"/>
      <c r="AK40" s="146"/>
      <c r="AL40" s="118"/>
      <c r="AM40" s="118"/>
      <c r="AN40" s="118"/>
      <c r="AO40" s="91"/>
      <c r="AP40" s="94"/>
      <c r="AQ40" s="94"/>
      <c r="AR40" s="94"/>
      <c r="AS40" s="94"/>
      <c r="AT40" s="91"/>
      <c r="AU40" s="92"/>
      <c r="AV40" s="94"/>
      <c r="AW40" s="94"/>
      <c r="AX40" s="91"/>
      <c r="AY40" s="92"/>
      <c r="AZ40" s="94"/>
      <c r="BA40" s="92"/>
      <c r="BB40" s="98"/>
      <c r="BC40" s="99"/>
      <c r="BD40" s="100"/>
      <c r="BE40" s="10"/>
      <c r="BF40" s="91"/>
      <c r="BG40" s="92"/>
    </row>
    <row r="41" spans="2:66" ht="21.75" customHeight="1" thickBot="1" x14ac:dyDescent="0.2">
      <c r="B41" s="141"/>
      <c r="C41" s="144"/>
      <c r="D41" s="147"/>
      <c r="E41" s="48" t="s">
        <v>5</v>
      </c>
      <c r="F41" s="49" t="s">
        <v>12</v>
      </c>
      <c r="G41" s="69" t="s">
        <v>6</v>
      </c>
      <c r="H41" s="13">
        <v>50</v>
      </c>
      <c r="I41" s="47">
        <v>100</v>
      </c>
      <c r="J41" s="47">
        <v>200</v>
      </c>
      <c r="K41" s="47">
        <v>400</v>
      </c>
      <c r="L41" s="5">
        <v>1500</v>
      </c>
      <c r="M41" s="13">
        <v>100</v>
      </c>
      <c r="N41" s="5">
        <v>200</v>
      </c>
      <c r="O41" s="13">
        <v>100</v>
      </c>
      <c r="P41" s="5">
        <v>200</v>
      </c>
      <c r="Q41" s="13">
        <v>100</v>
      </c>
      <c r="R41" s="5">
        <v>200</v>
      </c>
      <c r="S41" s="13">
        <v>200</v>
      </c>
      <c r="T41" s="5">
        <v>400</v>
      </c>
      <c r="U41" s="44" t="s">
        <v>3</v>
      </c>
      <c r="V41" s="45" t="s">
        <v>4</v>
      </c>
      <c r="W41" s="46" t="s">
        <v>37</v>
      </c>
      <c r="X41" s="10"/>
      <c r="Y41" s="44" t="s">
        <v>38</v>
      </c>
      <c r="Z41" s="11" t="s">
        <v>39</v>
      </c>
      <c r="AI41" s="141"/>
      <c r="AJ41" s="144"/>
      <c r="AK41" s="147"/>
      <c r="AL41" s="48" t="s">
        <v>5</v>
      </c>
      <c r="AM41" s="49" t="s">
        <v>12</v>
      </c>
      <c r="AN41" s="69" t="s">
        <v>6</v>
      </c>
      <c r="AO41" s="13">
        <v>50</v>
      </c>
      <c r="AP41" s="47">
        <v>100</v>
      </c>
      <c r="AQ41" s="47">
        <v>200</v>
      </c>
      <c r="AR41" s="47">
        <v>400</v>
      </c>
      <c r="AS41" s="5">
        <v>800</v>
      </c>
      <c r="AT41" s="13">
        <v>100</v>
      </c>
      <c r="AU41" s="5">
        <v>200</v>
      </c>
      <c r="AV41" s="13">
        <v>100</v>
      </c>
      <c r="AW41" s="5">
        <v>200</v>
      </c>
      <c r="AX41" s="13">
        <v>100</v>
      </c>
      <c r="AY41" s="5">
        <v>200</v>
      </c>
      <c r="AZ41" s="13">
        <v>200</v>
      </c>
      <c r="BA41" s="5">
        <v>400</v>
      </c>
      <c r="BB41" s="44" t="s">
        <v>3</v>
      </c>
      <c r="BC41" s="45" t="s">
        <v>4</v>
      </c>
      <c r="BD41" s="46" t="s">
        <v>37</v>
      </c>
      <c r="BE41" s="10"/>
      <c r="BF41" s="44" t="s">
        <v>38</v>
      </c>
      <c r="BG41" s="11" t="s">
        <v>39</v>
      </c>
    </row>
    <row r="42" spans="2:66" ht="21.75" customHeight="1" x14ac:dyDescent="0.15">
      <c r="B42" s="81" t="str">
        <f>IF(C43="","",13)</f>
        <v/>
      </c>
      <c r="C42" s="56"/>
      <c r="D42" s="191"/>
      <c r="E42" s="167"/>
      <c r="F42" s="87"/>
      <c r="G42" s="110"/>
      <c r="H42" s="57"/>
      <c r="I42" s="58"/>
      <c r="J42" s="58"/>
      <c r="K42" s="58"/>
      <c r="L42" s="59"/>
      <c r="M42" s="57"/>
      <c r="N42" s="59"/>
      <c r="O42" s="57"/>
      <c r="P42" s="59"/>
      <c r="Q42" s="57"/>
      <c r="R42" s="59"/>
      <c r="S42" s="57"/>
      <c r="T42" s="59"/>
      <c r="U42" s="24"/>
      <c r="V42" s="25"/>
      <c r="W42" s="26"/>
      <c r="X42" s="8"/>
      <c r="Y42" s="113"/>
      <c r="Z42" s="123"/>
      <c r="AI42" s="125" t="str">
        <f>IF(AJ43="","",13)</f>
        <v/>
      </c>
      <c r="AJ42" s="55"/>
      <c r="AK42" s="193"/>
      <c r="AL42" s="121"/>
      <c r="AM42" s="108"/>
      <c r="AN42" s="102"/>
      <c r="AO42" s="63"/>
      <c r="AP42" s="64"/>
      <c r="AQ42" s="64"/>
      <c r="AR42" s="64"/>
      <c r="AS42" s="65"/>
      <c r="AT42" s="63"/>
      <c r="AU42" s="65"/>
      <c r="AV42" s="63"/>
      <c r="AW42" s="65"/>
      <c r="AX42" s="63"/>
      <c r="AY42" s="65"/>
      <c r="AZ42" s="63"/>
      <c r="BA42" s="65"/>
      <c r="BB42" s="34"/>
      <c r="BC42" s="35"/>
      <c r="BD42" s="36"/>
      <c r="BE42" s="23"/>
      <c r="BF42" s="158"/>
      <c r="BG42" s="160"/>
    </row>
    <row r="43" spans="2:66" ht="21.75" customHeight="1" thickBot="1" x14ac:dyDescent="0.2">
      <c r="B43" s="82"/>
      <c r="C43" s="27"/>
      <c r="D43" s="192"/>
      <c r="E43" s="168"/>
      <c r="F43" s="88"/>
      <c r="G43" s="111"/>
      <c r="H43" s="60"/>
      <c r="I43" s="61"/>
      <c r="J43" s="61"/>
      <c r="K43" s="61"/>
      <c r="L43" s="62"/>
      <c r="M43" s="60"/>
      <c r="N43" s="62"/>
      <c r="O43" s="60"/>
      <c r="P43" s="62"/>
      <c r="Q43" s="60"/>
      <c r="R43" s="62"/>
      <c r="S43" s="60"/>
      <c r="T43" s="62"/>
      <c r="U43" s="28"/>
      <c r="V43" s="29"/>
      <c r="W43" s="30"/>
      <c r="X43" s="8"/>
      <c r="Y43" s="114"/>
      <c r="Z43" s="124"/>
      <c r="AI43" s="126"/>
      <c r="AJ43" s="37"/>
      <c r="AK43" s="194"/>
      <c r="AL43" s="122"/>
      <c r="AM43" s="109"/>
      <c r="AN43" s="103"/>
      <c r="AO43" s="66"/>
      <c r="AP43" s="67"/>
      <c r="AQ43" s="67"/>
      <c r="AR43" s="67"/>
      <c r="AS43" s="68"/>
      <c r="AT43" s="66"/>
      <c r="AU43" s="68"/>
      <c r="AV43" s="66"/>
      <c r="AW43" s="68"/>
      <c r="AX43" s="66"/>
      <c r="AY43" s="68"/>
      <c r="AZ43" s="66"/>
      <c r="BA43" s="68"/>
      <c r="BB43" s="38"/>
      <c r="BC43" s="39"/>
      <c r="BD43" s="40"/>
      <c r="BE43" s="23"/>
      <c r="BF43" s="159"/>
      <c r="BG43" s="161"/>
    </row>
    <row r="44" spans="2:66" ht="21.75" customHeight="1" x14ac:dyDescent="0.15">
      <c r="B44" s="81" t="str">
        <f>IF(C45="","",14)</f>
        <v/>
      </c>
      <c r="C44" s="56"/>
      <c r="D44" s="191"/>
      <c r="E44" s="167"/>
      <c r="F44" s="87"/>
      <c r="G44" s="110"/>
      <c r="H44" s="57"/>
      <c r="I44" s="58"/>
      <c r="J44" s="58"/>
      <c r="K44" s="58"/>
      <c r="L44" s="59"/>
      <c r="M44" s="57"/>
      <c r="N44" s="59"/>
      <c r="O44" s="57"/>
      <c r="P44" s="59"/>
      <c r="Q44" s="57"/>
      <c r="R44" s="59"/>
      <c r="S44" s="57"/>
      <c r="T44" s="59"/>
      <c r="U44" s="24"/>
      <c r="V44" s="25"/>
      <c r="W44" s="26"/>
      <c r="X44" s="8"/>
      <c r="Y44" s="113"/>
      <c r="Z44" s="123"/>
      <c r="AI44" s="125" t="str">
        <f>IF(AJ45="","",14)</f>
        <v/>
      </c>
      <c r="AJ44" s="55"/>
      <c r="AK44" s="193"/>
      <c r="AL44" s="121"/>
      <c r="AM44" s="108"/>
      <c r="AN44" s="102"/>
      <c r="AO44" s="63"/>
      <c r="AP44" s="64"/>
      <c r="AQ44" s="64"/>
      <c r="AR44" s="64"/>
      <c r="AS44" s="65"/>
      <c r="AT44" s="63"/>
      <c r="AU44" s="65"/>
      <c r="AV44" s="63"/>
      <c r="AW44" s="65"/>
      <c r="AX44" s="63"/>
      <c r="AY44" s="65"/>
      <c r="AZ44" s="63"/>
      <c r="BA44" s="65"/>
      <c r="BB44" s="34"/>
      <c r="BC44" s="35"/>
      <c r="BD44" s="36"/>
      <c r="BE44" s="23"/>
      <c r="BF44" s="158"/>
      <c r="BG44" s="160"/>
    </row>
    <row r="45" spans="2:66" ht="21.75" customHeight="1" thickBot="1" x14ac:dyDescent="0.2">
      <c r="B45" s="82"/>
      <c r="C45" s="27"/>
      <c r="D45" s="192"/>
      <c r="E45" s="168"/>
      <c r="F45" s="88"/>
      <c r="G45" s="111"/>
      <c r="H45" s="60"/>
      <c r="I45" s="61"/>
      <c r="J45" s="61"/>
      <c r="K45" s="61"/>
      <c r="L45" s="62"/>
      <c r="M45" s="60"/>
      <c r="N45" s="62"/>
      <c r="O45" s="60"/>
      <c r="P45" s="62"/>
      <c r="Q45" s="60"/>
      <c r="R45" s="62"/>
      <c r="S45" s="60"/>
      <c r="T45" s="62"/>
      <c r="U45" s="28"/>
      <c r="V45" s="29"/>
      <c r="W45" s="30"/>
      <c r="X45" s="8"/>
      <c r="Y45" s="114"/>
      <c r="Z45" s="124"/>
      <c r="AI45" s="126"/>
      <c r="AJ45" s="37"/>
      <c r="AK45" s="194"/>
      <c r="AL45" s="122"/>
      <c r="AM45" s="109"/>
      <c r="AN45" s="103"/>
      <c r="AO45" s="66"/>
      <c r="AP45" s="67"/>
      <c r="AQ45" s="67"/>
      <c r="AR45" s="67"/>
      <c r="AS45" s="68"/>
      <c r="AT45" s="66"/>
      <c r="AU45" s="68"/>
      <c r="AV45" s="66"/>
      <c r="AW45" s="68"/>
      <c r="AX45" s="66"/>
      <c r="AY45" s="68"/>
      <c r="AZ45" s="66"/>
      <c r="BA45" s="68"/>
      <c r="BB45" s="38"/>
      <c r="BC45" s="39"/>
      <c r="BD45" s="40"/>
      <c r="BE45" s="23"/>
      <c r="BF45" s="159"/>
      <c r="BG45" s="161"/>
    </row>
    <row r="46" spans="2:66" ht="21.75" customHeight="1" x14ac:dyDescent="0.15">
      <c r="B46" s="81" t="str">
        <f>IF(C47="","",15)</f>
        <v/>
      </c>
      <c r="C46" s="56"/>
      <c r="D46" s="191"/>
      <c r="E46" s="167"/>
      <c r="F46" s="87"/>
      <c r="G46" s="110"/>
      <c r="H46" s="57"/>
      <c r="I46" s="58"/>
      <c r="J46" s="58"/>
      <c r="K46" s="58"/>
      <c r="L46" s="59"/>
      <c r="M46" s="57"/>
      <c r="N46" s="59"/>
      <c r="O46" s="57"/>
      <c r="P46" s="59"/>
      <c r="Q46" s="57"/>
      <c r="R46" s="59"/>
      <c r="S46" s="57"/>
      <c r="T46" s="59"/>
      <c r="U46" s="24"/>
      <c r="V46" s="25"/>
      <c r="W46" s="26"/>
      <c r="X46" s="8"/>
      <c r="Y46" s="113"/>
      <c r="Z46" s="123"/>
      <c r="AI46" s="125" t="str">
        <f>IF(AJ47="","",15)</f>
        <v/>
      </c>
      <c r="AJ46" s="55"/>
      <c r="AK46" s="193"/>
      <c r="AL46" s="121"/>
      <c r="AM46" s="108"/>
      <c r="AN46" s="102"/>
      <c r="AO46" s="63"/>
      <c r="AP46" s="64"/>
      <c r="AQ46" s="64"/>
      <c r="AR46" s="64"/>
      <c r="AS46" s="65"/>
      <c r="AT46" s="63"/>
      <c r="AU46" s="65"/>
      <c r="AV46" s="63"/>
      <c r="AW46" s="65"/>
      <c r="AX46" s="63"/>
      <c r="AY46" s="65"/>
      <c r="AZ46" s="63"/>
      <c r="BA46" s="65"/>
      <c r="BB46" s="34"/>
      <c r="BC46" s="35"/>
      <c r="BD46" s="36"/>
      <c r="BE46" s="23"/>
      <c r="BF46" s="158"/>
      <c r="BG46" s="160"/>
    </row>
    <row r="47" spans="2:66" ht="21.75" customHeight="1" thickBot="1" x14ac:dyDescent="0.2">
      <c r="B47" s="82"/>
      <c r="C47" s="27"/>
      <c r="D47" s="192"/>
      <c r="E47" s="168"/>
      <c r="F47" s="88"/>
      <c r="G47" s="111"/>
      <c r="H47" s="60"/>
      <c r="I47" s="61"/>
      <c r="J47" s="61"/>
      <c r="K47" s="61"/>
      <c r="L47" s="62"/>
      <c r="M47" s="60"/>
      <c r="N47" s="62"/>
      <c r="O47" s="60"/>
      <c r="P47" s="62"/>
      <c r="Q47" s="60"/>
      <c r="R47" s="62"/>
      <c r="S47" s="60"/>
      <c r="T47" s="62"/>
      <c r="U47" s="28"/>
      <c r="V47" s="29"/>
      <c r="W47" s="30"/>
      <c r="X47" s="8"/>
      <c r="Y47" s="114"/>
      <c r="Z47" s="124"/>
      <c r="AI47" s="126"/>
      <c r="AJ47" s="37"/>
      <c r="AK47" s="194"/>
      <c r="AL47" s="122"/>
      <c r="AM47" s="109"/>
      <c r="AN47" s="103"/>
      <c r="AO47" s="66"/>
      <c r="AP47" s="67"/>
      <c r="AQ47" s="67"/>
      <c r="AR47" s="67"/>
      <c r="AS47" s="68"/>
      <c r="AT47" s="66"/>
      <c r="AU47" s="68"/>
      <c r="AV47" s="66"/>
      <c r="AW47" s="68"/>
      <c r="AX47" s="66"/>
      <c r="AY47" s="68"/>
      <c r="AZ47" s="66"/>
      <c r="BA47" s="68"/>
      <c r="BB47" s="38"/>
      <c r="BC47" s="39"/>
      <c r="BD47" s="40"/>
      <c r="BE47" s="23"/>
      <c r="BF47" s="159"/>
      <c r="BG47" s="161"/>
    </row>
    <row r="48" spans="2:66" ht="21.75" customHeight="1" x14ac:dyDescent="0.15">
      <c r="B48" s="81" t="str">
        <f>IF(C49="","",16)</f>
        <v/>
      </c>
      <c r="C48" s="56"/>
      <c r="D48" s="191"/>
      <c r="E48" s="167"/>
      <c r="F48" s="87"/>
      <c r="G48" s="110"/>
      <c r="H48" s="57"/>
      <c r="I48" s="58"/>
      <c r="J48" s="58"/>
      <c r="K48" s="58"/>
      <c r="L48" s="59"/>
      <c r="M48" s="57"/>
      <c r="N48" s="59"/>
      <c r="O48" s="57"/>
      <c r="P48" s="59"/>
      <c r="Q48" s="57"/>
      <c r="R48" s="59"/>
      <c r="S48" s="57"/>
      <c r="T48" s="59"/>
      <c r="U48" s="24"/>
      <c r="V48" s="25"/>
      <c r="W48" s="26"/>
      <c r="X48" s="8"/>
      <c r="Y48" s="113"/>
      <c r="Z48" s="123"/>
      <c r="AI48" s="125" t="str">
        <f>IF(AJ49="","",16)</f>
        <v/>
      </c>
      <c r="AJ48" s="55"/>
      <c r="AK48" s="193"/>
      <c r="AL48" s="121"/>
      <c r="AM48" s="108"/>
      <c r="AN48" s="102"/>
      <c r="AO48" s="63"/>
      <c r="AP48" s="64"/>
      <c r="AQ48" s="64"/>
      <c r="AR48" s="64"/>
      <c r="AS48" s="65"/>
      <c r="AT48" s="63"/>
      <c r="AU48" s="65"/>
      <c r="AV48" s="63"/>
      <c r="AW48" s="65"/>
      <c r="AX48" s="63"/>
      <c r="AY48" s="65"/>
      <c r="AZ48" s="63"/>
      <c r="BA48" s="65"/>
      <c r="BB48" s="34"/>
      <c r="BC48" s="35"/>
      <c r="BD48" s="36"/>
      <c r="BE48" s="23"/>
      <c r="BF48" s="158"/>
      <c r="BG48" s="160"/>
    </row>
    <row r="49" spans="2:61" ht="21.75" customHeight="1" thickBot="1" x14ac:dyDescent="0.2">
      <c r="B49" s="82"/>
      <c r="C49" s="27"/>
      <c r="D49" s="192"/>
      <c r="E49" s="168"/>
      <c r="F49" s="88"/>
      <c r="G49" s="111"/>
      <c r="H49" s="60"/>
      <c r="I49" s="61"/>
      <c r="J49" s="61"/>
      <c r="K49" s="61"/>
      <c r="L49" s="62"/>
      <c r="M49" s="60"/>
      <c r="N49" s="62"/>
      <c r="O49" s="60"/>
      <c r="P49" s="62"/>
      <c r="Q49" s="60"/>
      <c r="R49" s="62"/>
      <c r="S49" s="60"/>
      <c r="T49" s="62"/>
      <c r="U49" s="28"/>
      <c r="V49" s="29"/>
      <c r="W49" s="30"/>
      <c r="X49" s="8"/>
      <c r="Y49" s="114"/>
      <c r="Z49" s="124"/>
      <c r="AI49" s="126"/>
      <c r="AJ49" s="37"/>
      <c r="AK49" s="194"/>
      <c r="AL49" s="122"/>
      <c r="AM49" s="109"/>
      <c r="AN49" s="103"/>
      <c r="AO49" s="66"/>
      <c r="AP49" s="67"/>
      <c r="AQ49" s="67"/>
      <c r="AR49" s="67"/>
      <c r="AS49" s="68"/>
      <c r="AT49" s="66"/>
      <c r="AU49" s="68"/>
      <c r="AV49" s="66"/>
      <c r="AW49" s="68"/>
      <c r="AX49" s="66"/>
      <c r="AY49" s="68"/>
      <c r="AZ49" s="66"/>
      <c r="BA49" s="68"/>
      <c r="BB49" s="38"/>
      <c r="BC49" s="39"/>
      <c r="BD49" s="40"/>
      <c r="BE49" s="23"/>
      <c r="BF49" s="159"/>
      <c r="BG49" s="161"/>
    </row>
    <row r="50" spans="2:61" ht="21.75" customHeight="1" x14ac:dyDescent="0.15">
      <c r="B50" s="81" t="str">
        <f>IF(C51="","",17)</f>
        <v/>
      </c>
      <c r="C50" s="56"/>
      <c r="D50" s="195"/>
      <c r="E50" s="85"/>
      <c r="F50" s="87"/>
      <c r="G50" s="110"/>
      <c r="H50" s="57"/>
      <c r="I50" s="58"/>
      <c r="J50" s="58"/>
      <c r="K50" s="58"/>
      <c r="L50" s="59"/>
      <c r="M50" s="57"/>
      <c r="N50" s="59"/>
      <c r="O50" s="57"/>
      <c r="P50" s="59"/>
      <c r="Q50" s="57"/>
      <c r="R50" s="59"/>
      <c r="S50" s="57"/>
      <c r="T50" s="59"/>
      <c r="U50" s="24"/>
      <c r="V50" s="25"/>
      <c r="W50" s="26"/>
      <c r="X50" s="8"/>
      <c r="Y50" s="113"/>
      <c r="Z50" s="123"/>
      <c r="AI50" s="125" t="str">
        <f>IF(AJ51="","",17)</f>
        <v/>
      </c>
      <c r="AJ50" s="55"/>
      <c r="AK50" s="197"/>
      <c r="AL50" s="106"/>
      <c r="AM50" s="108"/>
      <c r="AN50" s="102"/>
      <c r="AO50" s="63"/>
      <c r="AP50" s="64"/>
      <c r="AQ50" s="64"/>
      <c r="AR50" s="64"/>
      <c r="AS50" s="65"/>
      <c r="AT50" s="63"/>
      <c r="AU50" s="65"/>
      <c r="AV50" s="63"/>
      <c r="AW50" s="65"/>
      <c r="AX50" s="63"/>
      <c r="AY50" s="65"/>
      <c r="AZ50" s="63"/>
      <c r="BA50" s="65"/>
      <c r="BB50" s="34"/>
      <c r="BC50" s="35"/>
      <c r="BD50" s="36"/>
      <c r="BE50" s="23"/>
      <c r="BF50" s="158"/>
      <c r="BG50" s="160"/>
    </row>
    <row r="51" spans="2:61" ht="21.75" customHeight="1" thickBot="1" x14ac:dyDescent="0.2">
      <c r="B51" s="82"/>
      <c r="C51" s="27"/>
      <c r="D51" s="196"/>
      <c r="E51" s="86"/>
      <c r="F51" s="88"/>
      <c r="G51" s="111"/>
      <c r="H51" s="60"/>
      <c r="I51" s="61"/>
      <c r="J51" s="61"/>
      <c r="K51" s="61"/>
      <c r="L51" s="62"/>
      <c r="M51" s="60"/>
      <c r="N51" s="62"/>
      <c r="O51" s="60"/>
      <c r="P51" s="62"/>
      <c r="Q51" s="60"/>
      <c r="R51" s="62"/>
      <c r="S51" s="60"/>
      <c r="T51" s="62"/>
      <c r="U51" s="28"/>
      <c r="V51" s="29"/>
      <c r="W51" s="30"/>
      <c r="X51" s="8"/>
      <c r="Y51" s="114"/>
      <c r="Z51" s="124"/>
      <c r="AI51" s="126"/>
      <c r="AJ51" s="37"/>
      <c r="AK51" s="198"/>
      <c r="AL51" s="107"/>
      <c r="AM51" s="109"/>
      <c r="AN51" s="103"/>
      <c r="AO51" s="66"/>
      <c r="AP51" s="67"/>
      <c r="AQ51" s="67"/>
      <c r="AR51" s="67"/>
      <c r="AS51" s="68"/>
      <c r="AT51" s="66"/>
      <c r="AU51" s="68"/>
      <c r="AV51" s="66"/>
      <c r="AW51" s="68"/>
      <c r="AX51" s="66"/>
      <c r="AY51" s="68"/>
      <c r="AZ51" s="66"/>
      <c r="BA51" s="68"/>
      <c r="BB51" s="38"/>
      <c r="BC51" s="39"/>
      <c r="BD51" s="40"/>
      <c r="BE51" s="23"/>
      <c r="BF51" s="159"/>
      <c r="BG51" s="161"/>
    </row>
    <row r="52" spans="2:61" ht="21.75" customHeight="1" x14ac:dyDescent="0.15">
      <c r="B52" s="81" t="str">
        <f>IF(C53="","",18)</f>
        <v/>
      </c>
      <c r="C52" s="56"/>
      <c r="D52" s="195"/>
      <c r="E52" s="85"/>
      <c r="F52" s="87"/>
      <c r="G52" s="110"/>
      <c r="H52" s="57"/>
      <c r="I52" s="58"/>
      <c r="J52" s="58"/>
      <c r="K52" s="58"/>
      <c r="L52" s="59"/>
      <c r="M52" s="57"/>
      <c r="N52" s="59"/>
      <c r="O52" s="57"/>
      <c r="P52" s="59"/>
      <c r="Q52" s="57"/>
      <c r="R52" s="59"/>
      <c r="S52" s="57"/>
      <c r="T52" s="59"/>
      <c r="U52" s="24"/>
      <c r="V52" s="25"/>
      <c r="W52" s="26"/>
      <c r="X52" s="8"/>
      <c r="Y52" s="113"/>
      <c r="Z52" s="123"/>
      <c r="AI52" s="125" t="str">
        <f>IF(AJ53="","",18)</f>
        <v/>
      </c>
      <c r="AJ52" s="55"/>
      <c r="AK52" s="197"/>
      <c r="AL52" s="106"/>
      <c r="AM52" s="108"/>
      <c r="AN52" s="102"/>
      <c r="AO52" s="63"/>
      <c r="AP52" s="64"/>
      <c r="AQ52" s="64"/>
      <c r="AR52" s="64"/>
      <c r="AS52" s="65"/>
      <c r="AT52" s="63"/>
      <c r="AU52" s="65"/>
      <c r="AV52" s="63"/>
      <c r="AW52" s="65"/>
      <c r="AX52" s="63"/>
      <c r="AY52" s="65"/>
      <c r="AZ52" s="63"/>
      <c r="BA52" s="65"/>
      <c r="BB52" s="34"/>
      <c r="BC52" s="35"/>
      <c r="BD52" s="36"/>
      <c r="BE52" s="23"/>
      <c r="BF52" s="158"/>
      <c r="BG52" s="160"/>
    </row>
    <row r="53" spans="2:61" ht="21.75" customHeight="1" thickBot="1" x14ac:dyDescent="0.2">
      <c r="B53" s="82"/>
      <c r="C53" s="27"/>
      <c r="D53" s="196"/>
      <c r="E53" s="86"/>
      <c r="F53" s="88"/>
      <c r="G53" s="111"/>
      <c r="H53" s="60"/>
      <c r="I53" s="61"/>
      <c r="J53" s="61"/>
      <c r="K53" s="61"/>
      <c r="L53" s="62"/>
      <c r="M53" s="60"/>
      <c r="N53" s="62"/>
      <c r="O53" s="60"/>
      <c r="P53" s="62"/>
      <c r="Q53" s="60"/>
      <c r="R53" s="62"/>
      <c r="S53" s="60"/>
      <c r="T53" s="62"/>
      <c r="U53" s="28"/>
      <c r="V53" s="29"/>
      <c r="W53" s="30"/>
      <c r="X53" s="8"/>
      <c r="Y53" s="114"/>
      <c r="Z53" s="124"/>
      <c r="AI53" s="126"/>
      <c r="AJ53" s="37"/>
      <c r="AK53" s="198"/>
      <c r="AL53" s="107"/>
      <c r="AM53" s="109"/>
      <c r="AN53" s="103"/>
      <c r="AO53" s="66"/>
      <c r="AP53" s="67"/>
      <c r="AQ53" s="67"/>
      <c r="AR53" s="67"/>
      <c r="AS53" s="68"/>
      <c r="AT53" s="66"/>
      <c r="AU53" s="68"/>
      <c r="AV53" s="66"/>
      <c r="AW53" s="68"/>
      <c r="AX53" s="66"/>
      <c r="AY53" s="68"/>
      <c r="AZ53" s="66"/>
      <c r="BA53" s="68"/>
      <c r="BB53" s="38"/>
      <c r="BC53" s="39"/>
      <c r="BD53" s="40"/>
      <c r="BE53" s="23"/>
      <c r="BF53" s="159"/>
      <c r="BG53" s="161"/>
    </row>
    <row r="54" spans="2:61" ht="21.75" customHeight="1" x14ac:dyDescent="0.15">
      <c r="B54" s="178" t="str">
        <f>IF(C55="","",19)</f>
        <v/>
      </c>
      <c r="C54" s="56"/>
      <c r="D54" s="195"/>
      <c r="E54" s="85"/>
      <c r="F54" s="87"/>
      <c r="G54" s="110"/>
      <c r="H54" s="57"/>
      <c r="I54" s="58"/>
      <c r="J54" s="58"/>
      <c r="K54" s="58"/>
      <c r="L54" s="59"/>
      <c r="M54" s="57"/>
      <c r="N54" s="59"/>
      <c r="O54" s="57"/>
      <c r="P54" s="59"/>
      <c r="Q54" s="57"/>
      <c r="R54" s="59"/>
      <c r="S54" s="57"/>
      <c r="T54" s="59"/>
      <c r="U54" s="24"/>
      <c r="V54" s="25"/>
      <c r="W54" s="26"/>
      <c r="X54" s="8"/>
      <c r="Y54" s="113"/>
      <c r="Z54" s="123"/>
      <c r="AI54" s="180" t="str">
        <f>IF(AJ55="","",19)</f>
        <v/>
      </c>
      <c r="AJ54" s="55"/>
      <c r="AK54" s="197"/>
      <c r="AL54" s="106"/>
      <c r="AM54" s="108"/>
      <c r="AN54" s="102"/>
      <c r="AO54" s="63"/>
      <c r="AP54" s="64"/>
      <c r="AQ54" s="64"/>
      <c r="AR54" s="64"/>
      <c r="AS54" s="65"/>
      <c r="AT54" s="63"/>
      <c r="AU54" s="65"/>
      <c r="AV54" s="63"/>
      <c r="AW54" s="65"/>
      <c r="AX54" s="63"/>
      <c r="AY54" s="65"/>
      <c r="AZ54" s="63"/>
      <c r="BA54" s="65"/>
      <c r="BB54" s="34"/>
      <c r="BC54" s="35"/>
      <c r="BD54" s="36"/>
      <c r="BE54" s="23"/>
      <c r="BF54" s="158"/>
      <c r="BG54" s="160"/>
    </row>
    <row r="55" spans="2:61" ht="21.75" customHeight="1" thickBot="1" x14ac:dyDescent="0.2">
      <c r="B55" s="179"/>
      <c r="C55" s="27"/>
      <c r="D55" s="196"/>
      <c r="E55" s="86"/>
      <c r="F55" s="88"/>
      <c r="G55" s="111"/>
      <c r="H55" s="60"/>
      <c r="I55" s="61"/>
      <c r="J55" s="61"/>
      <c r="K55" s="61"/>
      <c r="L55" s="62"/>
      <c r="M55" s="60"/>
      <c r="N55" s="62"/>
      <c r="O55" s="60"/>
      <c r="P55" s="62"/>
      <c r="Q55" s="60"/>
      <c r="R55" s="62"/>
      <c r="S55" s="60"/>
      <c r="T55" s="62"/>
      <c r="U55" s="28"/>
      <c r="V55" s="29"/>
      <c r="W55" s="30"/>
      <c r="X55" s="8"/>
      <c r="Y55" s="114"/>
      <c r="Z55" s="124"/>
      <c r="AI55" s="181"/>
      <c r="AJ55" s="37"/>
      <c r="AK55" s="198"/>
      <c r="AL55" s="107"/>
      <c r="AM55" s="109"/>
      <c r="AN55" s="103"/>
      <c r="AO55" s="66"/>
      <c r="AP55" s="67"/>
      <c r="AQ55" s="67"/>
      <c r="AR55" s="67"/>
      <c r="AS55" s="68"/>
      <c r="AT55" s="66"/>
      <c r="AU55" s="68"/>
      <c r="AV55" s="66"/>
      <c r="AW55" s="68"/>
      <c r="AX55" s="66"/>
      <c r="AY55" s="68"/>
      <c r="AZ55" s="66"/>
      <c r="BA55" s="68"/>
      <c r="BB55" s="38"/>
      <c r="BC55" s="39"/>
      <c r="BD55" s="40"/>
      <c r="BE55" s="23"/>
      <c r="BF55" s="159"/>
      <c r="BG55" s="161"/>
    </row>
    <row r="56" spans="2:61" ht="21.75" customHeight="1" x14ac:dyDescent="0.15">
      <c r="B56" s="81" t="str">
        <f>IF(C57="","",20)</f>
        <v/>
      </c>
      <c r="C56" s="56"/>
      <c r="D56" s="195"/>
      <c r="E56" s="85"/>
      <c r="F56" s="87"/>
      <c r="G56" s="110"/>
      <c r="H56" s="57"/>
      <c r="I56" s="58"/>
      <c r="J56" s="58"/>
      <c r="K56" s="58"/>
      <c r="L56" s="59"/>
      <c r="M56" s="57"/>
      <c r="N56" s="59"/>
      <c r="O56" s="57"/>
      <c r="P56" s="59"/>
      <c r="Q56" s="57"/>
      <c r="R56" s="59"/>
      <c r="S56" s="57"/>
      <c r="T56" s="59"/>
      <c r="U56" s="24"/>
      <c r="V56" s="25"/>
      <c r="W56" s="26"/>
      <c r="X56" s="8"/>
      <c r="Y56" s="113"/>
      <c r="Z56" s="123"/>
      <c r="AI56" s="125" t="str">
        <f>IF(AJ57="","",20)</f>
        <v/>
      </c>
      <c r="AJ56" s="55"/>
      <c r="AK56" s="197"/>
      <c r="AL56" s="106"/>
      <c r="AM56" s="108"/>
      <c r="AN56" s="102"/>
      <c r="AO56" s="63"/>
      <c r="AP56" s="64"/>
      <c r="AQ56" s="64"/>
      <c r="AR56" s="64"/>
      <c r="AS56" s="65"/>
      <c r="AT56" s="63"/>
      <c r="AU56" s="65"/>
      <c r="AV56" s="63"/>
      <c r="AW56" s="65"/>
      <c r="AX56" s="63"/>
      <c r="AY56" s="65"/>
      <c r="AZ56" s="63"/>
      <c r="BA56" s="65"/>
      <c r="BB56" s="34"/>
      <c r="BC56" s="35"/>
      <c r="BD56" s="36"/>
      <c r="BE56" s="23"/>
      <c r="BF56" s="158"/>
      <c r="BG56" s="160"/>
    </row>
    <row r="57" spans="2:61" ht="21.75" customHeight="1" thickBot="1" x14ac:dyDescent="0.2">
      <c r="B57" s="82"/>
      <c r="C57" s="27"/>
      <c r="D57" s="196"/>
      <c r="E57" s="86"/>
      <c r="F57" s="88"/>
      <c r="G57" s="111"/>
      <c r="H57" s="60"/>
      <c r="I57" s="61"/>
      <c r="J57" s="61"/>
      <c r="K57" s="61"/>
      <c r="L57" s="62"/>
      <c r="M57" s="60"/>
      <c r="N57" s="62"/>
      <c r="O57" s="60"/>
      <c r="P57" s="62"/>
      <c r="Q57" s="60"/>
      <c r="R57" s="62"/>
      <c r="S57" s="60"/>
      <c r="T57" s="62"/>
      <c r="U57" s="28"/>
      <c r="V57" s="29"/>
      <c r="W57" s="30"/>
      <c r="X57" s="8"/>
      <c r="Y57" s="114"/>
      <c r="Z57" s="124"/>
      <c r="AB57" s="17" t="s">
        <v>18</v>
      </c>
      <c r="AI57" s="126"/>
      <c r="AJ57" s="37"/>
      <c r="AK57" s="198"/>
      <c r="AL57" s="107"/>
      <c r="AM57" s="109"/>
      <c r="AN57" s="103"/>
      <c r="AO57" s="66"/>
      <c r="AP57" s="67"/>
      <c r="AQ57" s="67"/>
      <c r="AR57" s="67"/>
      <c r="AS57" s="68"/>
      <c r="AT57" s="66"/>
      <c r="AU57" s="68"/>
      <c r="AV57" s="66"/>
      <c r="AW57" s="68"/>
      <c r="AX57" s="66"/>
      <c r="AY57" s="68"/>
      <c r="AZ57" s="66"/>
      <c r="BA57" s="68"/>
      <c r="BB57" s="38"/>
      <c r="BC57" s="39"/>
      <c r="BD57" s="40"/>
      <c r="BE57" s="23"/>
      <c r="BF57" s="159"/>
      <c r="BG57" s="161"/>
      <c r="BI57" s="17" t="s">
        <v>18</v>
      </c>
    </row>
    <row r="58" spans="2:61" ht="21.75" customHeight="1" x14ac:dyDescent="0.15">
      <c r="B58" s="81" t="str">
        <f>IF(C59="","",21)</f>
        <v/>
      </c>
      <c r="C58" s="56"/>
      <c r="D58" s="191"/>
      <c r="E58" s="167"/>
      <c r="F58" s="87"/>
      <c r="G58" s="110"/>
      <c r="H58" s="57"/>
      <c r="I58" s="58"/>
      <c r="J58" s="58"/>
      <c r="K58" s="58"/>
      <c r="L58" s="59"/>
      <c r="M58" s="57"/>
      <c r="N58" s="59"/>
      <c r="O58" s="57"/>
      <c r="P58" s="59"/>
      <c r="Q58" s="57"/>
      <c r="R58" s="59"/>
      <c r="S58" s="57"/>
      <c r="T58" s="59"/>
      <c r="U58" s="24"/>
      <c r="V58" s="25"/>
      <c r="W58" s="26"/>
      <c r="X58" s="8"/>
      <c r="Y58" s="113"/>
      <c r="Z58" s="123"/>
      <c r="AB58" s="1" t="s">
        <v>51</v>
      </c>
      <c r="AI58" s="125" t="str">
        <f>IF(AJ59="","",21)</f>
        <v/>
      </c>
      <c r="AJ58" s="55"/>
      <c r="AK58" s="193"/>
      <c r="AL58" s="121"/>
      <c r="AM58" s="108"/>
      <c r="AN58" s="102"/>
      <c r="AO58" s="63"/>
      <c r="AP58" s="64"/>
      <c r="AQ58" s="64"/>
      <c r="AR58" s="64"/>
      <c r="AS58" s="65"/>
      <c r="AT58" s="63"/>
      <c r="AU58" s="65"/>
      <c r="AV58" s="63"/>
      <c r="AW58" s="65"/>
      <c r="AX58" s="63"/>
      <c r="AY58" s="65"/>
      <c r="AZ58" s="63"/>
      <c r="BA58" s="65"/>
      <c r="BB58" s="34"/>
      <c r="BC58" s="35"/>
      <c r="BD58" s="36"/>
      <c r="BE58" s="23"/>
      <c r="BF58" s="158"/>
      <c r="BG58" s="160"/>
      <c r="BI58" s="1" t="s">
        <v>51</v>
      </c>
    </row>
    <row r="59" spans="2:61" ht="21.75" customHeight="1" thickBot="1" x14ac:dyDescent="0.2">
      <c r="B59" s="82"/>
      <c r="C59" s="27"/>
      <c r="D59" s="192"/>
      <c r="E59" s="168"/>
      <c r="F59" s="88"/>
      <c r="G59" s="111"/>
      <c r="H59" s="60"/>
      <c r="I59" s="61"/>
      <c r="J59" s="61"/>
      <c r="K59" s="61"/>
      <c r="L59" s="62"/>
      <c r="M59" s="60"/>
      <c r="N59" s="62"/>
      <c r="O59" s="60"/>
      <c r="P59" s="62"/>
      <c r="Q59" s="60"/>
      <c r="R59" s="62"/>
      <c r="S59" s="60"/>
      <c r="T59" s="62"/>
      <c r="U59" s="28"/>
      <c r="V59" s="29"/>
      <c r="W59" s="30"/>
      <c r="X59" s="8"/>
      <c r="Y59" s="114"/>
      <c r="Z59" s="124"/>
      <c r="AB59" s="1" t="s">
        <v>45</v>
      </c>
      <c r="AI59" s="126"/>
      <c r="AJ59" s="37"/>
      <c r="AK59" s="194"/>
      <c r="AL59" s="122"/>
      <c r="AM59" s="109"/>
      <c r="AN59" s="103"/>
      <c r="AO59" s="66"/>
      <c r="AP59" s="67"/>
      <c r="AQ59" s="67"/>
      <c r="AR59" s="67"/>
      <c r="AS59" s="68"/>
      <c r="AT59" s="66"/>
      <c r="AU59" s="68"/>
      <c r="AV59" s="66"/>
      <c r="AW59" s="68"/>
      <c r="AX59" s="66"/>
      <c r="AY59" s="68"/>
      <c r="AZ59" s="66"/>
      <c r="BA59" s="68"/>
      <c r="BB59" s="38"/>
      <c r="BC59" s="39"/>
      <c r="BD59" s="40"/>
      <c r="BE59" s="23"/>
      <c r="BF59" s="159"/>
      <c r="BG59" s="161"/>
      <c r="BI59" s="1" t="s">
        <v>45</v>
      </c>
    </row>
    <row r="60" spans="2:61" ht="21.75" customHeight="1" x14ac:dyDescent="0.15">
      <c r="B60" s="81" t="str">
        <f>IF(C61="","",22)</f>
        <v/>
      </c>
      <c r="C60" s="56"/>
      <c r="D60" s="191"/>
      <c r="E60" s="167"/>
      <c r="F60" s="87"/>
      <c r="G60" s="110"/>
      <c r="H60" s="57"/>
      <c r="I60" s="58"/>
      <c r="J60" s="58"/>
      <c r="K60" s="58"/>
      <c r="L60" s="59"/>
      <c r="M60" s="57"/>
      <c r="N60" s="59"/>
      <c r="O60" s="57"/>
      <c r="P60" s="59"/>
      <c r="Q60" s="57"/>
      <c r="R60" s="59"/>
      <c r="S60" s="57"/>
      <c r="T60" s="59"/>
      <c r="U60" s="24"/>
      <c r="V60" s="25"/>
      <c r="W60" s="26"/>
      <c r="X60" s="8"/>
      <c r="Y60" s="113"/>
      <c r="Z60" s="123"/>
      <c r="AB60" s="1" t="s">
        <v>46</v>
      </c>
      <c r="AI60" s="125" t="str">
        <f>IF(AJ61="","",22)</f>
        <v/>
      </c>
      <c r="AJ60" s="55"/>
      <c r="AK60" s="193"/>
      <c r="AL60" s="121"/>
      <c r="AM60" s="108"/>
      <c r="AN60" s="102"/>
      <c r="AO60" s="63"/>
      <c r="AP60" s="64"/>
      <c r="AQ60" s="64"/>
      <c r="AR60" s="64"/>
      <c r="AS60" s="65"/>
      <c r="AT60" s="63"/>
      <c r="AU60" s="65"/>
      <c r="AV60" s="63"/>
      <c r="AW60" s="65"/>
      <c r="AX60" s="63"/>
      <c r="AY60" s="65"/>
      <c r="AZ60" s="63"/>
      <c r="BA60" s="65"/>
      <c r="BB60" s="34"/>
      <c r="BC60" s="35"/>
      <c r="BD60" s="36"/>
      <c r="BE60" s="23"/>
      <c r="BF60" s="158"/>
      <c r="BG60" s="160"/>
      <c r="BI60" s="1" t="s">
        <v>46</v>
      </c>
    </row>
    <row r="61" spans="2:61" ht="21.75" customHeight="1" thickBot="1" x14ac:dyDescent="0.2">
      <c r="B61" s="82"/>
      <c r="C61" s="27"/>
      <c r="D61" s="192"/>
      <c r="E61" s="168"/>
      <c r="F61" s="88"/>
      <c r="G61" s="111"/>
      <c r="H61" s="60"/>
      <c r="I61" s="61"/>
      <c r="J61" s="61"/>
      <c r="K61" s="61"/>
      <c r="L61" s="62"/>
      <c r="M61" s="60"/>
      <c r="N61" s="62"/>
      <c r="O61" s="60"/>
      <c r="P61" s="62"/>
      <c r="Q61" s="60"/>
      <c r="R61" s="62"/>
      <c r="S61" s="60"/>
      <c r="T61" s="62"/>
      <c r="U61" s="28"/>
      <c r="V61" s="29"/>
      <c r="W61" s="30"/>
      <c r="X61" s="8"/>
      <c r="Y61" s="114"/>
      <c r="Z61" s="124"/>
      <c r="AB61" s="1" t="s">
        <v>47</v>
      </c>
      <c r="AI61" s="126"/>
      <c r="AJ61" s="37"/>
      <c r="AK61" s="194"/>
      <c r="AL61" s="122"/>
      <c r="AM61" s="109"/>
      <c r="AN61" s="103"/>
      <c r="AO61" s="66"/>
      <c r="AP61" s="67"/>
      <c r="AQ61" s="67"/>
      <c r="AR61" s="67"/>
      <c r="AS61" s="68"/>
      <c r="AT61" s="66"/>
      <c r="AU61" s="68"/>
      <c r="AV61" s="66"/>
      <c r="AW61" s="68"/>
      <c r="AX61" s="66"/>
      <c r="AY61" s="68"/>
      <c r="AZ61" s="66"/>
      <c r="BA61" s="68"/>
      <c r="BB61" s="38"/>
      <c r="BC61" s="39"/>
      <c r="BD61" s="40"/>
      <c r="BE61" s="23"/>
      <c r="BF61" s="159"/>
      <c r="BG61" s="161"/>
      <c r="BI61" s="1" t="s">
        <v>47</v>
      </c>
    </row>
    <row r="62" spans="2:61" ht="21.75" customHeight="1" x14ac:dyDescent="0.15">
      <c r="B62" s="81" t="str">
        <f>IF(C63="","",23)</f>
        <v/>
      </c>
      <c r="C62" s="56"/>
      <c r="D62" s="191"/>
      <c r="E62" s="167"/>
      <c r="F62" s="87"/>
      <c r="G62" s="110"/>
      <c r="H62" s="57"/>
      <c r="I62" s="58"/>
      <c r="J62" s="58"/>
      <c r="K62" s="58"/>
      <c r="L62" s="59"/>
      <c r="M62" s="57"/>
      <c r="N62" s="59"/>
      <c r="O62" s="57"/>
      <c r="P62" s="59"/>
      <c r="Q62" s="57"/>
      <c r="R62" s="59"/>
      <c r="S62" s="57"/>
      <c r="T62" s="59"/>
      <c r="U62" s="24"/>
      <c r="V62" s="25"/>
      <c r="W62" s="26"/>
      <c r="X62" s="8"/>
      <c r="Y62" s="113"/>
      <c r="Z62" s="123"/>
      <c r="AB62" s="1" t="s">
        <v>48</v>
      </c>
      <c r="AI62" s="125" t="str">
        <f>IF(AJ63="","",23)</f>
        <v/>
      </c>
      <c r="AJ62" s="55"/>
      <c r="AK62" s="193"/>
      <c r="AL62" s="121"/>
      <c r="AM62" s="108"/>
      <c r="AN62" s="102"/>
      <c r="AO62" s="63"/>
      <c r="AP62" s="64"/>
      <c r="AQ62" s="64"/>
      <c r="AR62" s="64"/>
      <c r="AS62" s="65"/>
      <c r="AT62" s="63"/>
      <c r="AU62" s="65"/>
      <c r="AV62" s="63"/>
      <c r="AW62" s="65"/>
      <c r="AX62" s="63"/>
      <c r="AY62" s="65"/>
      <c r="AZ62" s="63"/>
      <c r="BA62" s="65"/>
      <c r="BB62" s="34"/>
      <c r="BC62" s="35"/>
      <c r="BD62" s="36"/>
      <c r="BE62" s="23"/>
      <c r="BF62" s="158"/>
      <c r="BG62" s="160"/>
      <c r="BI62" s="1" t="s">
        <v>48</v>
      </c>
    </row>
    <row r="63" spans="2:61" ht="21.75" customHeight="1" thickBot="1" x14ac:dyDescent="0.2">
      <c r="B63" s="82"/>
      <c r="C63" s="27"/>
      <c r="D63" s="192"/>
      <c r="E63" s="168"/>
      <c r="F63" s="88"/>
      <c r="G63" s="111"/>
      <c r="H63" s="60"/>
      <c r="I63" s="61"/>
      <c r="J63" s="61"/>
      <c r="K63" s="61"/>
      <c r="L63" s="62"/>
      <c r="M63" s="60"/>
      <c r="N63" s="62"/>
      <c r="O63" s="60"/>
      <c r="P63" s="62"/>
      <c r="Q63" s="60"/>
      <c r="R63" s="62"/>
      <c r="S63" s="60"/>
      <c r="T63" s="62"/>
      <c r="U63" s="28"/>
      <c r="V63" s="29"/>
      <c r="W63" s="30"/>
      <c r="X63" s="8"/>
      <c r="Y63" s="114"/>
      <c r="Z63" s="124"/>
      <c r="AB63" s="1" t="s">
        <v>49</v>
      </c>
      <c r="AI63" s="126"/>
      <c r="AJ63" s="37"/>
      <c r="AK63" s="194"/>
      <c r="AL63" s="122"/>
      <c r="AM63" s="109"/>
      <c r="AN63" s="103"/>
      <c r="AO63" s="66"/>
      <c r="AP63" s="67"/>
      <c r="AQ63" s="67"/>
      <c r="AR63" s="67"/>
      <c r="AS63" s="68"/>
      <c r="AT63" s="66"/>
      <c r="AU63" s="68"/>
      <c r="AV63" s="66"/>
      <c r="AW63" s="68"/>
      <c r="AX63" s="66"/>
      <c r="AY63" s="68"/>
      <c r="AZ63" s="66"/>
      <c r="BA63" s="68"/>
      <c r="BB63" s="38"/>
      <c r="BC63" s="39"/>
      <c r="BD63" s="40"/>
      <c r="BE63" s="23"/>
      <c r="BF63" s="159"/>
      <c r="BG63" s="161"/>
      <c r="BI63" s="1" t="s">
        <v>49</v>
      </c>
    </row>
    <row r="64" spans="2:61" ht="21.75" customHeight="1" x14ac:dyDescent="0.15">
      <c r="B64" s="81" t="str">
        <f>IF(C65="","",24)</f>
        <v/>
      </c>
      <c r="C64" s="56"/>
      <c r="D64" s="191"/>
      <c r="E64" s="167"/>
      <c r="F64" s="87"/>
      <c r="G64" s="110"/>
      <c r="H64" s="57"/>
      <c r="I64" s="58"/>
      <c r="J64" s="58"/>
      <c r="K64" s="58"/>
      <c r="L64" s="59"/>
      <c r="M64" s="57"/>
      <c r="N64" s="59"/>
      <c r="O64" s="57"/>
      <c r="P64" s="59"/>
      <c r="Q64" s="57"/>
      <c r="R64" s="59"/>
      <c r="S64" s="57"/>
      <c r="T64" s="59"/>
      <c r="U64" s="24"/>
      <c r="V64" s="25"/>
      <c r="W64" s="26"/>
      <c r="X64" s="8"/>
      <c r="Y64" s="113"/>
      <c r="Z64" s="123"/>
      <c r="AA64" s="16"/>
      <c r="AB64" s="1" t="s">
        <v>43</v>
      </c>
      <c r="AI64" s="125" t="str">
        <f>IF(AJ65="","",24)</f>
        <v/>
      </c>
      <c r="AJ64" s="55"/>
      <c r="AK64" s="193"/>
      <c r="AL64" s="121"/>
      <c r="AM64" s="108"/>
      <c r="AN64" s="102"/>
      <c r="AO64" s="63"/>
      <c r="AP64" s="64"/>
      <c r="AQ64" s="64"/>
      <c r="AR64" s="64"/>
      <c r="AS64" s="65"/>
      <c r="AT64" s="63"/>
      <c r="AU64" s="65"/>
      <c r="AV64" s="63"/>
      <c r="AW64" s="65"/>
      <c r="AX64" s="63"/>
      <c r="AY64" s="65"/>
      <c r="AZ64" s="63"/>
      <c r="BA64" s="65"/>
      <c r="BB64" s="34"/>
      <c r="BC64" s="35"/>
      <c r="BD64" s="36"/>
      <c r="BE64" s="23"/>
      <c r="BF64" s="158"/>
      <c r="BG64" s="160"/>
      <c r="BH64" s="16"/>
      <c r="BI64" s="1" t="s">
        <v>43</v>
      </c>
    </row>
    <row r="65" spans="2:66" ht="21.75" customHeight="1" thickBot="1" x14ac:dyDescent="0.2">
      <c r="B65" s="82"/>
      <c r="C65" s="27"/>
      <c r="D65" s="192"/>
      <c r="E65" s="168"/>
      <c r="F65" s="88"/>
      <c r="G65" s="111"/>
      <c r="H65" s="60"/>
      <c r="I65" s="61"/>
      <c r="J65" s="61"/>
      <c r="K65" s="61"/>
      <c r="L65" s="62"/>
      <c r="M65" s="60"/>
      <c r="N65" s="62"/>
      <c r="O65" s="60"/>
      <c r="P65" s="62"/>
      <c r="Q65" s="60"/>
      <c r="R65" s="62"/>
      <c r="S65" s="60"/>
      <c r="T65" s="62"/>
      <c r="U65" s="28"/>
      <c r="V65" s="29"/>
      <c r="W65" s="30"/>
      <c r="X65" s="8"/>
      <c r="Y65" s="114"/>
      <c r="Z65" s="124"/>
      <c r="AA65" s="16"/>
      <c r="AB65" s="1" t="s">
        <v>44</v>
      </c>
      <c r="AI65" s="126"/>
      <c r="AJ65" s="37"/>
      <c r="AK65" s="194"/>
      <c r="AL65" s="122"/>
      <c r="AM65" s="109"/>
      <c r="AN65" s="103"/>
      <c r="AO65" s="66"/>
      <c r="AP65" s="67"/>
      <c r="AQ65" s="67"/>
      <c r="AR65" s="67"/>
      <c r="AS65" s="68"/>
      <c r="AT65" s="66"/>
      <c r="AU65" s="68"/>
      <c r="AV65" s="66"/>
      <c r="AW65" s="68"/>
      <c r="AX65" s="66"/>
      <c r="AY65" s="68"/>
      <c r="AZ65" s="66"/>
      <c r="BA65" s="68"/>
      <c r="BB65" s="38"/>
      <c r="BC65" s="39"/>
      <c r="BD65" s="40"/>
      <c r="BE65" s="23"/>
      <c r="BF65" s="159"/>
      <c r="BG65" s="161"/>
      <c r="BH65" s="16"/>
      <c r="BI65" s="1" t="s">
        <v>44</v>
      </c>
    </row>
    <row r="66" spans="2:66" ht="21.75" customHeight="1" x14ac:dyDescent="0.15">
      <c r="R66" s="1" t="s">
        <v>17</v>
      </c>
      <c r="AB66" s="1" t="s">
        <v>50</v>
      </c>
      <c r="AY66" s="1" t="s">
        <v>17</v>
      </c>
      <c r="BI66" s="1" t="s">
        <v>50</v>
      </c>
    </row>
    <row r="67" spans="2:66" ht="21.75" customHeight="1" x14ac:dyDescent="0.15">
      <c r="B67" s="115" t="s">
        <v>22</v>
      </c>
      <c r="C67" s="115"/>
      <c r="D67" s="182" t="str">
        <f>IF($D$32="","",$D$32)</f>
        <v>0</v>
      </c>
      <c r="E67" s="182"/>
      <c r="F67" s="12" t="s">
        <v>11</v>
      </c>
      <c r="G67" s="115" t="s">
        <v>54</v>
      </c>
      <c r="H67" s="115"/>
      <c r="I67" s="184" t="str">
        <f>IF($I$32="","",$I$32)</f>
        <v/>
      </c>
      <c r="J67" s="184"/>
      <c r="K67" s="184"/>
      <c r="L67" s="184"/>
      <c r="M67" s="184"/>
      <c r="N67" s="4"/>
      <c r="P67" s="199" t="s">
        <v>57</v>
      </c>
      <c r="Q67" s="199"/>
      <c r="R67" s="50" t="str">
        <f>IF($R$32="","",$R$32)</f>
        <v/>
      </c>
      <c r="S67" s="53" t="s">
        <v>25</v>
      </c>
      <c r="T67" s="50" t="str">
        <f>IF($T$32="","",$T$32)</f>
        <v/>
      </c>
      <c r="U67" s="53" t="s">
        <v>26</v>
      </c>
      <c r="V67" s="50" t="str">
        <f>IF($V$32="","",$V$32)</f>
        <v/>
      </c>
      <c r="W67" s="53" t="s">
        <v>52</v>
      </c>
      <c r="AI67" s="115" t="s">
        <v>41</v>
      </c>
      <c r="AJ67" s="115"/>
      <c r="AK67" s="182" t="str">
        <f>IF($AK$32="","",$AK$32)</f>
        <v>0</v>
      </c>
      <c r="AL67" s="182"/>
      <c r="AM67" s="12" t="s">
        <v>11</v>
      </c>
      <c r="AN67" s="115" t="s">
        <v>54</v>
      </c>
      <c r="AO67" s="115"/>
      <c r="AP67" s="185" t="str">
        <f>IF($AP$32="","",$AP$32)</f>
        <v/>
      </c>
      <c r="AQ67" s="185"/>
      <c r="AR67" s="185"/>
      <c r="AS67" s="185"/>
      <c r="AT67" s="185"/>
      <c r="AU67" s="4"/>
      <c r="AW67" s="74"/>
      <c r="AX67" s="78" t="s">
        <v>57</v>
      </c>
      <c r="AY67" s="79"/>
      <c r="AZ67" s="53" t="s">
        <v>25</v>
      </c>
      <c r="BA67" s="54" t="str">
        <f>IF($BA$32="","",$BA$32)</f>
        <v/>
      </c>
      <c r="BB67" s="53" t="s">
        <v>26</v>
      </c>
      <c r="BC67" s="54" t="str">
        <f>IF($BC$32="","",$BC$32)</f>
        <v/>
      </c>
      <c r="BD67" s="53" t="s">
        <v>6</v>
      </c>
    </row>
    <row r="68" spans="2:66" ht="21.75" customHeight="1" x14ac:dyDescent="0.15">
      <c r="B68" s="14"/>
      <c r="C68" s="52" t="s">
        <v>21</v>
      </c>
      <c r="D68" s="182" t="str">
        <f>IF($D$33="","",$D$33)</f>
        <v>0</v>
      </c>
      <c r="E68" s="182"/>
      <c r="F68" s="12" t="s">
        <v>11</v>
      </c>
      <c r="G68" s="70"/>
      <c r="H68" s="70"/>
      <c r="I68" s="72" t="str">
        <f>IF($I$33="","",$I$33)</f>
        <v/>
      </c>
      <c r="J68" s="72"/>
      <c r="K68" s="72"/>
      <c r="L68" s="72"/>
      <c r="M68" s="72"/>
      <c r="N68" s="7"/>
      <c r="AI68" s="14"/>
      <c r="AJ68" s="52" t="s">
        <v>42</v>
      </c>
      <c r="AK68" s="182" t="str">
        <f>IF($AK$33="","",$AK$33)</f>
        <v>0</v>
      </c>
      <c r="AL68" s="182"/>
      <c r="AM68" s="12" t="s">
        <v>11</v>
      </c>
      <c r="AN68" s="71"/>
      <c r="AO68" s="71"/>
      <c r="AP68" s="72" t="str">
        <f>IF($I$33="","",$I$33)</f>
        <v/>
      </c>
      <c r="AQ68" s="72"/>
      <c r="AR68" s="72"/>
      <c r="AS68" s="72"/>
      <c r="AT68" s="72"/>
      <c r="AU68" s="7"/>
    </row>
    <row r="69" spans="2:66" ht="21.75" customHeight="1" x14ac:dyDescent="0.15">
      <c r="G69" s="115"/>
      <c r="H69" s="115"/>
      <c r="I69" s="186" t="str">
        <f>IF($I$34="","",$I$34)</f>
        <v/>
      </c>
      <c r="J69" s="186"/>
      <c r="K69" s="186"/>
      <c r="L69" s="186"/>
      <c r="M69" s="186"/>
      <c r="N69" s="189"/>
      <c r="O69" s="189"/>
      <c r="P69" s="189"/>
      <c r="Q69" s="184" t="str">
        <f>IF($Q$34="","",$Q$34)</f>
        <v/>
      </c>
      <c r="R69" s="184"/>
      <c r="S69" s="184"/>
      <c r="T69" s="186" t="s">
        <v>19</v>
      </c>
      <c r="U69" s="186"/>
      <c r="V69" s="190" t="str">
        <f>IF($V$34="","",$V$34)</f>
        <v/>
      </c>
      <c r="W69" s="190"/>
      <c r="X69" s="190"/>
      <c r="Y69" s="188" t="s">
        <v>9</v>
      </c>
      <c r="Z69" s="188"/>
      <c r="AA69" s="188"/>
      <c r="AB69" s="184" t="str">
        <f>IF($AB$34="","",$AB$34)</f>
        <v/>
      </c>
      <c r="AC69" s="184"/>
      <c r="AD69" s="184"/>
      <c r="AE69" s="184"/>
      <c r="AF69" s="2" t="s">
        <v>10</v>
      </c>
      <c r="AG69" s="19"/>
      <c r="AN69" s="115"/>
      <c r="AO69" s="115"/>
      <c r="AP69" s="186" t="str">
        <f>IF($AP$34="","",$AP$34)</f>
        <v/>
      </c>
      <c r="AQ69" s="186"/>
      <c r="AR69" s="186"/>
      <c r="AS69" s="186"/>
      <c r="AT69" s="186"/>
      <c r="AU69" s="189"/>
      <c r="AV69" s="189"/>
      <c r="AW69" s="189"/>
      <c r="AX69" s="185" t="str">
        <f>IF($AX$34="","",$AX$34)</f>
        <v/>
      </c>
      <c r="AY69" s="185"/>
      <c r="AZ69" s="185"/>
      <c r="BA69" s="186" t="s">
        <v>19</v>
      </c>
      <c r="BB69" s="186"/>
      <c r="BC69" s="187" t="str">
        <f>IF($BC$34="","",$BC$34)</f>
        <v/>
      </c>
      <c r="BD69" s="187"/>
      <c r="BE69" s="187"/>
      <c r="BF69" s="188" t="s">
        <v>9</v>
      </c>
      <c r="BG69" s="188"/>
      <c r="BH69" s="188"/>
      <c r="BI69" s="185" t="str">
        <f>IF($BI$34="","",$BI$34)</f>
        <v/>
      </c>
      <c r="BJ69" s="185"/>
      <c r="BK69" s="185"/>
      <c r="BL69" s="185"/>
      <c r="BM69" s="2" t="s">
        <v>10</v>
      </c>
      <c r="BN69" s="19"/>
    </row>
  </sheetData>
  <sheetProtection selectLockedCells="1"/>
  <mergeCells count="471">
    <mergeCell ref="G34:H34"/>
    <mergeCell ref="G67:H67"/>
    <mergeCell ref="AM64:AM65"/>
    <mergeCell ref="AN64:AN65"/>
    <mergeCell ref="Z60:Z61"/>
    <mergeCell ref="AI60:AI61"/>
    <mergeCell ref="AK60:AK61"/>
    <mergeCell ref="AL60:AL61"/>
    <mergeCell ref="AM60:AM61"/>
    <mergeCell ref="AK56:AK57"/>
    <mergeCell ref="AL56:AL57"/>
    <mergeCell ref="AM56:AM57"/>
    <mergeCell ref="AN56:AN57"/>
    <mergeCell ref="G56:G57"/>
    <mergeCell ref="Y56:Y57"/>
    <mergeCell ref="Z56:Z57"/>
    <mergeCell ref="AI56:AI57"/>
    <mergeCell ref="G69:H69"/>
    <mergeCell ref="BA69:BB69"/>
    <mergeCell ref="BC69:BE69"/>
    <mergeCell ref="BF69:BH69"/>
    <mergeCell ref="BI69:BL69"/>
    <mergeCell ref="Y69:AA69"/>
    <mergeCell ref="AB69:AE69"/>
    <mergeCell ref="AP69:AT69"/>
    <mergeCell ref="AU69:AW69"/>
    <mergeCell ref="AX69:AZ69"/>
    <mergeCell ref="I69:M69"/>
    <mergeCell ref="N69:P69"/>
    <mergeCell ref="Q69:S69"/>
    <mergeCell ref="T69:U69"/>
    <mergeCell ref="V69:X69"/>
    <mergeCell ref="AK64:AK65"/>
    <mergeCell ref="D68:E68"/>
    <mergeCell ref="AK68:AL68"/>
    <mergeCell ref="B67:C67"/>
    <mergeCell ref="D67:E67"/>
    <mergeCell ref="I67:M67"/>
    <mergeCell ref="AI67:AJ67"/>
    <mergeCell ref="AK67:AL67"/>
    <mergeCell ref="AP67:AT67"/>
    <mergeCell ref="P67:Q67"/>
    <mergeCell ref="AL64:AL65"/>
    <mergeCell ref="AN67:AO67"/>
    <mergeCell ref="BF62:BF63"/>
    <mergeCell ref="BG62:BG63"/>
    <mergeCell ref="B64:B65"/>
    <mergeCell ref="D64:D65"/>
    <mergeCell ref="E64:E65"/>
    <mergeCell ref="F64:F65"/>
    <mergeCell ref="G64:G65"/>
    <mergeCell ref="AK62:AK63"/>
    <mergeCell ref="AL62:AL63"/>
    <mergeCell ref="AM62:AM63"/>
    <mergeCell ref="AN62:AN63"/>
    <mergeCell ref="G62:G63"/>
    <mergeCell ref="Y62:Y63"/>
    <mergeCell ref="Z62:Z63"/>
    <mergeCell ref="AI62:AI63"/>
    <mergeCell ref="BG64:BG65"/>
    <mergeCell ref="B62:B63"/>
    <mergeCell ref="D62:D63"/>
    <mergeCell ref="E62:E63"/>
    <mergeCell ref="F62:F63"/>
    <mergeCell ref="BF64:BF65"/>
    <mergeCell ref="Y64:Y65"/>
    <mergeCell ref="Z64:Z65"/>
    <mergeCell ref="AI64:AI65"/>
    <mergeCell ref="BG58:BG59"/>
    <mergeCell ref="B60:B61"/>
    <mergeCell ref="D60:D61"/>
    <mergeCell ref="E60:E61"/>
    <mergeCell ref="F60:F61"/>
    <mergeCell ref="G60:G61"/>
    <mergeCell ref="Y60:Y61"/>
    <mergeCell ref="AM58:AM59"/>
    <mergeCell ref="AN58:AN59"/>
    <mergeCell ref="BF58:BF59"/>
    <mergeCell ref="Y58:Y59"/>
    <mergeCell ref="Z58:Z59"/>
    <mergeCell ref="AI58:AI59"/>
    <mergeCell ref="AK58:AK59"/>
    <mergeCell ref="AL58:AL59"/>
    <mergeCell ref="AN60:AN61"/>
    <mergeCell ref="BF60:BF61"/>
    <mergeCell ref="BG60:BG61"/>
    <mergeCell ref="B58:B59"/>
    <mergeCell ref="D58:D59"/>
    <mergeCell ref="E58:E59"/>
    <mergeCell ref="F58:F59"/>
    <mergeCell ref="G58:G59"/>
    <mergeCell ref="Z52:Z53"/>
    <mergeCell ref="AI52:AI53"/>
    <mergeCell ref="AK52:AK53"/>
    <mergeCell ref="AL52:AL53"/>
    <mergeCell ref="AN54:AN55"/>
    <mergeCell ref="BF54:BF55"/>
    <mergeCell ref="BG54:BG55"/>
    <mergeCell ref="B56:B57"/>
    <mergeCell ref="D56:D57"/>
    <mergeCell ref="E56:E57"/>
    <mergeCell ref="F56:F57"/>
    <mergeCell ref="Z54:Z55"/>
    <mergeCell ref="AI54:AI55"/>
    <mergeCell ref="AK54:AK55"/>
    <mergeCell ref="AL54:AL55"/>
    <mergeCell ref="AM54:AM55"/>
    <mergeCell ref="BF56:BF57"/>
    <mergeCell ref="BG56:BG57"/>
    <mergeCell ref="B54:B55"/>
    <mergeCell ref="D54:D55"/>
    <mergeCell ref="E54:E55"/>
    <mergeCell ref="F54:F55"/>
    <mergeCell ref="G54:G55"/>
    <mergeCell ref="Y54:Y55"/>
    <mergeCell ref="BF50:BF51"/>
    <mergeCell ref="BG50:BG51"/>
    <mergeCell ref="B52:B53"/>
    <mergeCell ref="D52:D53"/>
    <mergeCell ref="E52:E53"/>
    <mergeCell ref="F52:F53"/>
    <mergeCell ref="G52:G53"/>
    <mergeCell ref="AK50:AK51"/>
    <mergeCell ref="AL50:AL51"/>
    <mergeCell ref="AM50:AM51"/>
    <mergeCell ref="AN50:AN51"/>
    <mergeCell ref="G50:G51"/>
    <mergeCell ref="Y50:Y51"/>
    <mergeCell ref="Z50:Z51"/>
    <mergeCell ref="AI50:AI51"/>
    <mergeCell ref="BG52:BG53"/>
    <mergeCell ref="B50:B51"/>
    <mergeCell ref="D50:D51"/>
    <mergeCell ref="E50:E51"/>
    <mergeCell ref="F50:F51"/>
    <mergeCell ref="AM52:AM53"/>
    <mergeCell ref="AN52:AN53"/>
    <mergeCell ref="BF52:BF53"/>
    <mergeCell ref="Y52:Y53"/>
    <mergeCell ref="B48:B49"/>
    <mergeCell ref="D48:D49"/>
    <mergeCell ref="E48:E49"/>
    <mergeCell ref="F48:F49"/>
    <mergeCell ref="G48:G49"/>
    <mergeCell ref="Y48:Y49"/>
    <mergeCell ref="AM46:AM47"/>
    <mergeCell ref="AN46:AN47"/>
    <mergeCell ref="BF46:BF47"/>
    <mergeCell ref="Y46:Y47"/>
    <mergeCell ref="Z46:Z47"/>
    <mergeCell ref="AI46:AI47"/>
    <mergeCell ref="AK46:AK47"/>
    <mergeCell ref="AL46:AL47"/>
    <mergeCell ref="AN48:AN49"/>
    <mergeCell ref="BF48:BF49"/>
    <mergeCell ref="B46:B47"/>
    <mergeCell ref="D46:D47"/>
    <mergeCell ref="E46:E47"/>
    <mergeCell ref="F46:F47"/>
    <mergeCell ref="G46:G47"/>
    <mergeCell ref="S39:T40"/>
    <mergeCell ref="U39:W40"/>
    <mergeCell ref="Y39:Z40"/>
    <mergeCell ref="Z48:Z49"/>
    <mergeCell ref="AI48:AI49"/>
    <mergeCell ref="AK48:AK49"/>
    <mergeCell ref="AL48:AL49"/>
    <mergeCell ref="AM48:AM49"/>
    <mergeCell ref="BG46:BG47"/>
    <mergeCell ref="BG48:BG49"/>
    <mergeCell ref="AK44:AK45"/>
    <mergeCell ref="AL44:AL45"/>
    <mergeCell ref="AM44:AM45"/>
    <mergeCell ref="AN44:AN45"/>
    <mergeCell ref="G44:G45"/>
    <mergeCell ref="Y44:Y45"/>
    <mergeCell ref="Z44:Z45"/>
    <mergeCell ref="AI44:AI45"/>
    <mergeCell ref="AN42:AN43"/>
    <mergeCell ref="BF42:BF43"/>
    <mergeCell ref="BG42:BG43"/>
    <mergeCell ref="B44:B45"/>
    <mergeCell ref="D44:D45"/>
    <mergeCell ref="E44:E45"/>
    <mergeCell ref="F44:F45"/>
    <mergeCell ref="Z42:Z43"/>
    <mergeCell ref="AI42:AI43"/>
    <mergeCell ref="AK42:AK43"/>
    <mergeCell ref="AL42:AL43"/>
    <mergeCell ref="AM42:AM43"/>
    <mergeCell ref="B42:B43"/>
    <mergeCell ref="D42:D43"/>
    <mergeCell ref="E42:E43"/>
    <mergeCell ref="F42:F43"/>
    <mergeCell ref="G42:G43"/>
    <mergeCell ref="Y42:Y43"/>
    <mergeCell ref="BF44:BF45"/>
    <mergeCell ref="BG44:BG45"/>
    <mergeCell ref="BM36:BN37"/>
    <mergeCell ref="B37:C37"/>
    <mergeCell ref="I37:R37"/>
    <mergeCell ref="AI37:AJ37"/>
    <mergeCell ref="AP37:AY37"/>
    <mergeCell ref="B39:B41"/>
    <mergeCell ref="C39:C41"/>
    <mergeCell ref="D39:D41"/>
    <mergeCell ref="E39:G40"/>
    <mergeCell ref="H39:L40"/>
    <mergeCell ref="AV39:AW40"/>
    <mergeCell ref="AX39:AY40"/>
    <mergeCell ref="AZ39:BA40"/>
    <mergeCell ref="BB39:BD40"/>
    <mergeCell ref="BF39:BG40"/>
    <mergeCell ref="AI39:AI41"/>
    <mergeCell ref="AJ39:AJ41"/>
    <mergeCell ref="AK39:AK41"/>
    <mergeCell ref="AL39:AN40"/>
    <mergeCell ref="AO39:AS40"/>
    <mergeCell ref="AT39:AU40"/>
    <mergeCell ref="M39:N40"/>
    <mergeCell ref="O39:P40"/>
    <mergeCell ref="Q39:R40"/>
    <mergeCell ref="BA34:BB34"/>
    <mergeCell ref="BC34:BE34"/>
    <mergeCell ref="BF34:BH34"/>
    <mergeCell ref="BI34:BL34"/>
    <mergeCell ref="K36:T36"/>
    <mergeCell ref="Z36:AD37"/>
    <mergeCell ref="AF36:AG37"/>
    <mergeCell ref="AR36:BA36"/>
    <mergeCell ref="BG36:BK37"/>
    <mergeCell ref="Y34:AA34"/>
    <mergeCell ref="AB34:AE34"/>
    <mergeCell ref="AP34:AT34"/>
    <mergeCell ref="AU34:AW34"/>
    <mergeCell ref="AX34:AZ34"/>
    <mergeCell ref="I34:M34"/>
    <mergeCell ref="N34:P34"/>
    <mergeCell ref="Q34:S34"/>
    <mergeCell ref="T34:U34"/>
    <mergeCell ref="V34:X34"/>
    <mergeCell ref="AN34:AO34"/>
    <mergeCell ref="D33:E33"/>
    <mergeCell ref="AK33:AL33"/>
    <mergeCell ref="BG29:BG30"/>
    <mergeCell ref="B32:C32"/>
    <mergeCell ref="D32:E32"/>
    <mergeCell ref="I32:M32"/>
    <mergeCell ref="AI32:AJ32"/>
    <mergeCell ref="AK32:AL32"/>
    <mergeCell ref="AP32:AT32"/>
    <mergeCell ref="AM29:AM30"/>
    <mergeCell ref="AN29:AN30"/>
    <mergeCell ref="BF29:BF30"/>
    <mergeCell ref="Y29:Y30"/>
    <mergeCell ref="Z29:Z30"/>
    <mergeCell ref="AI29:AI30"/>
    <mergeCell ref="AK29:AK30"/>
    <mergeCell ref="AL29:AL30"/>
    <mergeCell ref="G32:H32"/>
    <mergeCell ref="AN32:AO32"/>
    <mergeCell ref="BF27:BF28"/>
    <mergeCell ref="BG27:BG28"/>
    <mergeCell ref="B29:B30"/>
    <mergeCell ref="D29:D30"/>
    <mergeCell ref="E29:E30"/>
    <mergeCell ref="F29:F30"/>
    <mergeCell ref="G29:G30"/>
    <mergeCell ref="AK27:AK28"/>
    <mergeCell ref="AL27:AL28"/>
    <mergeCell ref="AM27:AM28"/>
    <mergeCell ref="AN27:AN28"/>
    <mergeCell ref="G27:G28"/>
    <mergeCell ref="Y27:Y28"/>
    <mergeCell ref="Z27:Z28"/>
    <mergeCell ref="AI27:AI28"/>
    <mergeCell ref="B27:B28"/>
    <mergeCell ref="D27:D28"/>
    <mergeCell ref="E27:E28"/>
    <mergeCell ref="F27:F28"/>
    <mergeCell ref="Z25:Z26"/>
    <mergeCell ref="AI25:AI26"/>
    <mergeCell ref="AK25:AK26"/>
    <mergeCell ref="AL25:AL26"/>
    <mergeCell ref="AM25:AM26"/>
    <mergeCell ref="BG23:BG24"/>
    <mergeCell ref="B25:B26"/>
    <mergeCell ref="D25:D26"/>
    <mergeCell ref="E25:E26"/>
    <mergeCell ref="F25:F26"/>
    <mergeCell ref="G25:G26"/>
    <mergeCell ref="Y25:Y26"/>
    <mergeCell ref="AM23:AM24"/>
    <mergeCell ref="AN23:AN24"/>
    <mergeCell ref="BF23:BF24"/>
    <mergeCell ref="Y23:Y24"/>
    <mergeCell ref="Z23:Z24"/>
    <mergeCell ref="AI23:AI24"/>
    <mergeCell ref="AK23:AK24"/>
    <mergeCell ref="AL23:AL24"/>
    <mergeCell ref="AN25:AN26"/>
    <mergeCell ref="BF25:BF26"/>
    <mergeCell ref="BG25:BG26"/>
    <mergeCell ref="B23:B24"/>
    <mergeCell ref="D23:D24"/>
    <mergeCell ref="E23:E24"/>
    <mergeCell ref="F23:F24"/>
    <mergeCell ref="G23:G24"/>
    <mergeCell ref="AK21:AK22"/>
    <mergeCell ref="AL21:AL22"/>
    <mergeCell ref="AM21:AM22"/>
    <mergeCell ref="AN21:AN22"/>
    <mergeCell ref="G21:G22"/>
    <mergeCell ref="Y21:Y22"/>
    <mergeCell ref="Z21:Z22"/>
    <mergeCell ref="AI21:AI22"/>
    <mergeCell ref="AN19:AN20"/>
    <mergeCell ref="BF19:BF20"/>
    <mergeCell ref="BG19:BG20"/>
    <mergeCell ref="B21:B22"/>
    <mergeCell ref="D21:D22"/>
    <mergeCell ref="E21:E22"/>
    <mergeCell ref="F21:F22"/>
    <mergeCell ref="Z19:Z20"/>
    <mergeCell ref="AI19:AI20"/>
    <mergeCell ref="AK19:AK20"/>
    <mergeCell ref="AL19:AL20"/>
    <mergeCell ref="AM19:AM20"/>
    <mergeCell ref="BF21:BF22"/>
    <mergeCell ref="BG21:BG22"/>
    <mergeCell ref="BF15:BF16"/>
    <mergeCell ref="BG15:BG16"/>
    <mergeCell ref="BI15:BM15"/>
    <mergeCell ref="B17:B18"/>
    <mergeCell ref="D17:D18"/>
    <mergeCell ref="E17:E18"/>
    <mergeCell ref="F17:F18"/>
    <mergeCell ref="AI15:AI16"/>
    <mergeCell ref="AK15:AK16"/>
    <mergeCell ref="AL15:AL16"/>
    <mergeCell ref="AM15:AM16"/>
    <mergeCell ref="G15:G16"/>
    <mergeCell ref="Y15:Y16"/>
    <mergeCell ref="Z15:Z16"/>
    <mergeCell ref="AB15:AF15"/>
    <mergeCell ref="AN17:AN18"/>
    <mergeCell ref="BF17:BF18"/>
    <mergeCell ref="BG17:BG18"/>
    <mergeCell ref="BI17:BN21"/>
    <mergeCell ref="B19:B20"/>
    <mergeCell ref="D19:D20"/>
    <mergeCell ref="E19:E20"/>
    <mergeCell ref="F19:F20"/>
    <mergeCell ref="AI17:AI18"/>
    <mergeCell ref="BG11:BG12"/>
    <mergeCell ref="AC12:AF12"/>
    <mergeCell ref="BJ12:BM12"/>
    <mergeCell ref="B13:B14"/>
    <mergeCell ref="D13:D14"/>
    <mergeCell ref="E13:E14"/>
    <mergeCell ref="F13:F14"/>
    <mergeCell ref="G13:G14"/>
    <mergeCell ref="AM11:AM12"/>
    <mergeCell ref="AN11:AN12"/>
    <mergeCell ref="BF11:BF12"/>
    <mergeCell ref="Y11:Y12"/>
    <mergeCell ref="Z11:Z12"/>
    <mergeCell ref="AI11:AI12"/>
    <mergeCell ref="AK11:AK12"/>
    <mergeCell ref="AL11:AL12"/>
    <mergeCell ref="BF13:BF14"/>
    <mergeCell ref="BG13:BG14"/>
    <mergeCell ref="BI13:BI14"/>
    <mergeCell ref="BJ13:BM14"/>
    <mergeCell ref="B11:B12"/>
    <mergeCell ref="D11:D12"/>
    <mergeCell ref="E11:E12"/>
    <mergeCell ref="F11:F12"/>
    <mergeCell ref="BI8:BM8"/>
    <mergeCell ref="B9:B10"/>
    <mergeCell ref="D9:D10"/>
    <mergeCell ref="E9:E10"/>
    <mergeCell ref="F9:F10"/>
    <mergeCell ref="AK7:AK8"/>
    <mergeCell ref="AL7:AL8"/>
    <mergeCell ref="AM7:AM8"/>
    <mergeCell ref="AN7:AN8"/>
    <mergeCell ref="G7:G8"/>
    <mergeCell ref="Y7:Y8"/>
    <mergeCell ref="Z7:Z8"/>
    <mergeCell ref="AI7:AI8"/>
    <mergeCell ref="BI6:BI7"/>
    <mergeCell ref="BJ6:BM7"/>
    <mergeCell ref="B7:B8"/>
    <mergeCell ref="D7:D8"/>
    <mergeCell ref="E7:E8"/>
    <mergeCell ref="F7:F8"/>
    <mergeCell ref="BF9:BF10"/>
    <mergeCell ref="BG9:BG10"/>
    <mergeCell ref="BG1:BK2"/>
    <mergeCell ref="BM1:BN2"/>
    <mergeCell ref="AR1:BA1"/>
    <mergeCell ref="AI4:AI6"/>
    <mergeCell ref="K1:T1"/>
    <mergeCell ref="Z1:AD2"/>
    <mergeCell ref="AF1:AG2"/>
    <mergeCell ref="O4:P5"/>
    <mergeCell ref="AZ4:BA5"/>
    <mergeCell ref="BB4:BD5"/>
    <mergeCell ref="BF4:BG5"/>
    <mergeCell ref="AC5:AF5"/>
    <mergeCell ref="BJ5:BM5"/>
    <mergeCell ref="AJ4:AJ6"/>
    <mergeCell ref="AK4:AK6"/>
    <mergeCell ref="AL4:AN5"/>
    <mergeCell ref="AO4:AS5"/>
    <mergeCell ref="AT4:AU5"/>
    <mergeCell ref="AV4:AW5"/>
    <mergeCell ref="AB6:AB7"/>
    <mergeCell ref="AC6:AF7"/>
    <mergeCell ref="BF7:BF8"/>
    <mergeCell ref="BG7:BG8"/>
    <mergeCell ref="AB8:AF8"/>
    <mergeCell ref="B2:C2"/>
    <mergeCell ref="AI2:AJ2"/>
    <mergeCell ref="AX4:AY5"/>
    <mergeCell ref="AK13:AK14"/>
    <mergeCell ref="AL13:AL14"/>
    <mergeCell ref="AM13:AM14"/>
    <mergeCell ref="AN13:AN14"/>
    <mergeCell ref="Y13:Y14"/>
    <mergeCell ref="Z13:Z14"/>
    <mergeCell ref="AB13:AB14"/>
    <mergeCell ref="AC13:AF14"/>
    <mergeCell ref="AI13:AI14"/>
    <mergeCell ref="B4:B6"/>
    <mergeCell ref="C4:C6"/>
    <mergeCell ref="D4:D6"/>
    <mergeCell ref="AK17:AK18"/>
    <mergeCell ref="AL17:AL18"/>
    <mergeCell ref="AM17:AM18"/>
    <mergeCell ref="G17:G18"/>
    <mergeCell ref="H2:T2"/>
    <mergeCell ref="AO2:BA2"/>
    <mergeCell ref="Y17:Y18"/>
    <mergeCell ref="AN69:AO69"/>
    <mergeCell ref="E4:G5"/>
    <mergeCell ref="H4:L5"/>
    <mergeCell ref="M4:N5"/>
    <mergeCell ref="G11:G12"/>
    <mergeCell ref="AK9:AK10"/>
    <mergeCell ref="AL9:AL10"/>
    <mergeCell ref="AM9:AM10"/>
    <mergeCell ref="AN9:AN10"/>
    <mergeCell ref="G9:G10"/>
    <mergeCell ref="Y9:Y10"/>
    <mergeCell ref="Z9:Z10"/>
    <mergeCell ref="AI9:AI10"/>
    <mergeCell ref="Z17:Z18"/>
    <mergeCell ref="AB17:AG21"/>
    <mergeCell ref="G19:G20"/>
    <mergeCell ref="Y19:Y20"/>
    <mergeCell ref="B15:B16"/>
    <mergeCell ref="D15:D16"/>
    <mergeCell ref="E15:E16"/>
    <mergeCell ref="F15:F16"/>
    <mergeCell ref="Q4:R5"/>
    <mergeCell ref="S4:T5"/>
    <mergeCell ref="U4:W5"/>
    <mergeCell ref="Y4:Z5"/>
    <mergeCell ref="AN15:AN16"/>
  </mergeCells>
  <phoneticPr fontId="1"/>
  <conditionalFormatting sqref="Q34:R34 Q69:R69 AX34:AY34 AX69:AY69">
    <cfRule type="cellIs" priority="2" stopIfTrue="1" operator="equal">
      <formula>0</formula>
    </cfRule>
  </conditionalFormatting>
  <conditionalFormatting sqref="Q34:R34 Q69:R69 AX34:AY34 AX69:AY69">
    <cfRule type="cellIs" dxfId="0" priority="1" stopIfTrue="1" operator="equal">
      <formula>0</formula>
    </cfRule>
  </conditionalFormatting>
  <dataValidations count="6">
    <dataValidation type="list" imeMode="halfAlpha" allowBlank="1" showInputMessage="1" showErrorMessage="1" sqref="D7:D30 AK42:AK65 D42:D65 AK7:AK30" xr:uid="{00000000-0002-0000-0000-000000000000}">
      <formula1>"1,2,3"</formula1>
    </dataValidation>
    <dataValidation imeMode="disabled" allowBlank="1" showInputMessage="1" showErrorMessage="1" sqref="I33:M33 BA32 BC32 V32 T32 AP33:AT33" xr:uid="{00000000-0002-0000-0000-000001000000}"/>
    <dataValidation type="list" allowBlank="1" showInputMessage="1" showErrorMessage="1" sqref="Y7:Z30 BF42:BG65 Y42:Z65 BF7:BG30" xr:uid="{00000000-0002-0000-0000-000002000000}">
      <formula1>"○,△"</formula1>
    </dataValidation>
    <dataValidation type="list" allowBlank="1" showInputMessage="1" showErrorMessage="1" sqref="AB6:AB7 AO42:BA65 BI13:BI14 BI6:BI7 H7:T30 H42:T65 AO7:BA30 AB13:AB14" xr:uid="{00000000-0002-0000-0000-000003000000}">
      <formula1>"○"</formula1>
    </dataValidation>
    <dataValidation imeMode="fullKatakana" allowBlank="1" showInputMessage="1" showErrorMessage="1" sqref="AJ29 AJ42 AJ44 AJ46 AJ48 AJ50 AJ52 AJ54 AJ56 AJ58 AJ60 AJ62 AJ64 C42 C44 C46 C48 C50 C52 C54 C56 C58 C60 C62 C64 AJ7 C7 C9 C11 C13 C15 C17 C19 C21 C23 C25 C27 C29 AJ9 AJ11 AJ13 AJ15 AJ17 AJ19 AJ21 AJ23 AJ25 AJ27" xr:uid="{00000000-0002-0000-0000-000004000000}"/>
    <dataValidation imeMode="halfAlpha" allowBlank="1" showInputMessage="1" showErrorMessage="1" sqref="E7:G30 BK9 BM9 BM16 BK16 BI16 BB7:BD30 AL7:AN30 BB42:BD65 AL42:AN65 U42:W65 E42:G65 AF16 AD16 AB16 AF9 AD9 AB9 BI9 U7:W30" xr:uid="{00000000-0002-0000-0000-000005000000}"/>
  </dataValidations>
  <printOptions horizontalCentered="1" verticalCentered="1"/>
  <pageMargins left="0.39370078740157483" right="0.39370078740157483" top="0.39370078740157483" bottom="0.39370078740157483" header="0" footer="0"/>
  <pageSetup paperSize="9" scale="77" orientation="landscape" verticalDpi="300" r:id="rId1"/>
  <headerFooter alignWithMargins="0"/>
  <rowBreaks count="1" manualBreakCount="1">
    <brk id="35" max="77" man="1"/>
  </rowBreaks>
  <colBreaks count="1" manualBreakCount="1">
    <brk id="33"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学校別申込書</vt:lpstr>
      <vt:lpstr>学校別申込書!Print_Area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Yamazato</dc:creator>
  <cp:lastModifiedBy>nagasakictr_02</cp:lastModifiedBy>
  <cp:lastPrinted>2018-09-18T08:01:39Z</cp:lastPrinted>
  <dcterms:created xsi:type="dcterms:W3CDTF">2009-05-12T03:43:54Z</dcterms:created>
  <dcterms:modified xsi:type="dcterms:W3CDTF">2019-04-23T12:17:34Z</dcterms:modified>
</cp:coreProperties>
</file>